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9732" windowHeight="7260" activeTab="0"/>
  </bookViews>
  <sheets>
    <sheet name="kategorie" sheetId="1" r:id="rId1"/>
    <sheet name="vše" sheetId="2" r:id="rId2"/>
    <sheet name="celkem" sheetId="3" state="hidden" r:id="rId3"/>
  </sheets>
  <definedNames>
    <definedName name="HTML_CodePage" hidden="1">1250</definedName>
    <definedName name="HTML_Control" hidden="1">{"'List1'!$A$1:$E$59"}</definedName>
    <definedName name="HTML_Description" hidden="1">""</definedName>
    <definedName name="HTML_Email" hidden="1">""</definedName>
    <definedName name="HTML_Header" hidden="1">"List1"</definedName>
    <definedName name="HTML_LastUpdate" hidden="1">"17.2.2001"</definedName>
    <definedName name="HTML_LineAfter" hidden="1">FALSE</definedName>
    <definedName name="HTML_LineBefore" hidden="1">FALSE</definedName>
    <definedName name="HTML_Name" hidden="1">"Petr Ganaj"</definedName>
    <definedName name="HTML_OBDlg2" hidden="1">TRUE</definedName>
    <definedName name="HTML_OBDlg4" hidden="1">TRUE</definedName>
    <definedName name="HTML_OS" hidden="1">0</definedName>
    <definedName name="HTML_PathFile" hidden="1">"C:\Dokumenty\HTML.htm"</definedName>
    <definedName name="HTML_Title" hidden="1">"výsledková listina"</definedName>
    <definedName name="_xlnm.Print_Area" localSheetId="2">'celkem'!$A$1:$G$72</definedName>
    <definedName name="_xlnm.Print_Area" localSheetId="0">'kategorie'!$A$1:$G$113</definedName>
    <definedName name="_xlnm.Print_Area" localSheetId="1">'vše'!$A$1:$G$91</definedName>
  </definedNames>
  <calcPr fullCalcOnLoad="1"/>
</workbook>
</file>

<file path=xl/sharedStrings.xml><?xml version="1.0" encoding="utf-8"?>
<sst xmlns="http://schemas.openxmlformats.org/spreadsheetml/2006/main" count="841" uniqueCount="306">
  <si>
    <t>ředitel závodu</t>
  </si>
  <si>
    <t>hlavní rozhodčí</t>
  </si>
  <si>
    <t>Ročník</t>
  </si>
  <si>
    <t>Jméno</t>
  </si>
  <si>
    <t>Oddíl</t>
  </si>
  <si>
    <t>Čas</t>
  </si>
  <si>
    <t>Start. č.</t>
  </si>
  <si>
    <t>Pořadí</t>
  </si>
  <si>
    <t>Celk. poř.</t>
  </si>
  <si>
    <t>&lt;TR&gt;&lt;TH&gt;Start. č.&lt;TH&gt;Pořadí&lt;TH&gt;Ročník&lt;TH&gt;Jméno&lt;TH&gt;Oddíl&lt;TH&gt;Čas&lt;TH&gt;Celk. poř.</t>
  </si>
  <si>
    <t>S</t>
  </si>
  <si>
    <t>CELKOVÉ POŘADÍ</t>
  </si>
  <si>
    <t>Trávníček Jiří</t>
  </si>
  <si>
    <t>SV Stříbro</t>
  </si>
  <si>
    <t>AC Roma Buzice</t>
  </si>
  <si>
    <t>Pospíšil Jan</t>
  </si>
  <si>
    <t>Utah Team Pytlov</t>
  </si>
  <si>
    <t>Procházka Jiří</t>
  </si>
  <si>
    <t>RMT</t>
  </si>
  <si>
    <t>Rabada Petr</t>
  </si>
  <si>
    <t>Stříbro</t>
  </si>
  <si>
    <t>Flaks Jan</t>
  </si>
  <si>
    <t>Schneider Miloslav</t>
  </si>
  <si>
    <t>Houška Petr</t>
  </si>
  <si>
    <t>Lörik Jan</t>
  </si>
  <si>
    <t>Vlasák Jaroslav</t>
  </si>
  <si>
    <t>AVL Stříbro</t>
  </si>
  <si>
    <t>Tolar Vladimír</t>
  </si>
  <si>
    <t>Sdružení vytrvalců Stříbro</t>
  </si>
  <si>
    <t>Andrle Radek</t>
  </si>
  <si>
    <t>TJ Baník Stříbro</t>
  </si>
  <si>
    <t>Andrlová Markéta</t>
  </si>
  <si>
    <t>Tj Baník Stříbro</t>
  </si>
  <si>
    <t>Labanc Štefan</t>
  </si>
  <si>
    <t>Podskalský Rudolf</t>
  </si>
  <si>
    <t>Rozběháme Tachovsko</t>
  </si>
  <si>
    <t>Danko Jan</t>
  </si>
  <si>
    <t>Bláha Jan</t>
  </si>
  <si>
    <t>Bláhová Jitka</t>
  </si>
  <si>
    <t>Macák Jan</t>
  </si>
  <si>
    <t>Šrámková Petra</t>
  </si>
  <si>
    <t>Bláhová Šárka</t>
  </si>
  <si>
    <t>Vynáhlovská Zuzana</t>
  </si>
  <si>
    <t>BK Babí hora</t>
  </si>
  <si>
    <t>Vynáhlovský Daniel</t>
  </si>
  <si>
    <t>Fürst Luděk</t>
  </si>
  <si>
    <t>Fronková Vendula</t>
  </si>
  <si>
    <t>AC Domažlice</t>
  </si>
  <si>
    <t>Stahl Jaroslav</t>
  </si>
  <si>
    <t>Krček Václav</t>
  </si>
  <si>
    <t>Tachov</t>
  </si>
  <si>
    <t>Šlechtová Štěpánka</t>
  </si>
  <si>
    <t>Atletika Klatovy</t>
  </si>
  <si>
    <t>Rabada František</t>
  </si>
  <si>
    <t>Müllerová Soňa</t>
  </si>
  <si>
    <t>TJ Banik Střibro</t>
  </si>
  <si>
    <t>Kopča Lukáš</t>
  </si>
  <si>
    <t>TJ Banik Stribro</t>
  </si>
  <si>
    <t>Peteřík Tomáš</t>
  </si>
  <si>
    <t>AT Dian</t>
  </si>
  <si>
    <t>Teska Ondřej</t>
  </si>
  <si>
    <t>Lesy ČR Domažlice</t>
  </si>
  <si>
    <t>Janový Petr</t>
  </si>
  <si>
    <t>AC-Trial Plzeň</t>
  </si>
  <si>
    <t>Sihelská Martina</t>
  </si>
  <si>
    <t>Kroupa Jaroslav</t>
  </si>
  <si>
    <t>Sportklub Chodová Planá</t>
  </si>
  <si>
    <t>Kalista Jiří</t>
  </si>
  <si>
    <t>Kučík Štefan</t>
  </si>
  <si>
    <t>Poláček Tomáš</t>
  </si>
  <si>
    <t>Matulka Adam</t>
  </si>
  <si>
    <t>Jaša Tomáš</t>
  </si>
  <si>
    <t xml:space="preserve">Stříbro </t>
  </si>
  <si>
    <t>Štěpáník Petr</t>
  </si>
  <si>
    <t>Nejedlý Václav</t>
  </si>
  <si>
    <t>USK Akademik Cheb</t>
  </si>
  <si>
    <t>Matějovský Jan</t>
  </si>
  <si>
    <t>Stachová Pavla</t>
  </si>
  <si>
    <t>Hana Schimmerová</t>
  </si>
  <si>
    <t>Černý Pavel</t>
  </si>
  <si>
    <t>Mach Jan</t>
  </si>
  <si>
    <t>HO Teplice nad Metují</t>
  </si>
  <si>
    <t>Kesl Jiří</t>
  </si>
  <si>
    <t>TTK Slavia VŠ Plzeň</t>
  </si>
  <si>
    <t>Pazderová Lenka</t>
  </si>
  <si>
    <t>Kvasničková Ivana</t>
  </si>
  <si>
    <t>Fait Karel</t>
  </si>
  <si>
    <t>AGP Domažlice</t>
  </si>
  <si>
    <t>Šroubek Vlastimil</t>
  </si>
  <si>
    <t>AK Škoda Plzeň</t>
  </si>
  <si>
    <t>Škarda Zdeněk</t>
  </si>
  <si>
    <t>Stach Ivan</t>
  </si>
  <si>
    <t>Dvorský Petr</t>
  </si>
  <si>
    <t>AT BABÍ Hollywood</t>
  </si>
  <si>
    <t>Mariánské Lázně</t>
  </si>
  <si>
    <t>Sladký Roman</t>
  </si>
  <si>
    <t>Lacina Jiří</t>
  </si>
  <si>
    <t>Sokol Konstantinovy Lázně</t>
  </si>
  <si>
    <t>Rabada Dušan</t>
  </si>
  <si>
    <t>Ružičková Gabriela</t>
  </si>
  <si>
    <t>Planá</t>
  </si>
  <si>
    <t>-</t>
  </si>
  <si>
    <t>Stöckelmayerová Pavlína</t>
  </si>
  <si>
    <t>Bernášková Alena</t>
  </si>
  <si>
    <t>OSMÁCI.CZ</t>
  </si>
  <si>
    <t>Skřivín 26</t>
  </si>
  <si>
    <t>Petrovičová Romana</t>
  </si>
  <si>
    <t>Černošín</t>
  </si>
  <si>
    <t>Halásová Zuzana</t>
  </si>
  <si>
    <t>MilliSPORTS</t>
  </si>
  <si>
    <t>Böhm Karel</t>
  </si>
  <si>
    <t>Seidlová Markéta</t>
  </si>
  <si>
    <t>Pospíšilová Věra</t>
  </si>
  <si>
    <t>UTAH team Pytlov</t>
  </si>
  <si>
    <t>Matějka Miloš</t>
  </si>
  <si>
    <t>Jáňová Veronika</t>
  </si>
  <si>
    <t>Straka Jan</t>
  </si>
  <si>
    <t>Stöckelmayer Lukáš</t>
  </si>
  <si>
    <t>Bydžovský Jindřich</t>
  </si>
  <si>
    <t>Mili Sport</t>
  </si>
  <si>
    <t>Matys Ondřej</t>
  </si>
  <si>
    <t>Havlík Marek</t>
  </si>
  <si>
    <t>Šrámek Milan</t>
  </si>
  <si>
    <t>Jukl Karel</t>
  </si>
  <si>
    <t>Skřivín</t>
  </si>
  <si>
    <t xml:space="preserve">Kňourek Vít </t>
  </si>
  <si>
    <t>Rozběháme Česko</t>
  </si>
  <si>
    <t>Burianová Veronika</t>
  </si>
  <si>
    <t>Procházka Ondřej</t>
  </si>
  <si>
    <t>Zeman Zbyšek</t>
  </si>
  <si>
    <t>Andrlová Markéta ml.</t>
  </si>
  <si>
    <t>Fürstová Daniela</t>
  </si>
  <si>
    <t>Klimentová Marta</t>
  </si>
  <si>
    <t>1.</t>
  </si>
  <si>
    <t>10.</t>
  </si>
  <si>
    <t>9.</t>
  </si>
  <si>
    <t>11.</t>
  </si>
  <si>
    <t>19.</t>
  </si>
  <si>
    <t>20.</t>
  </si>
  <si>
    <t>2.</t>
  </si>
  <si>
    <t>3.</t>
  </si>
  <si>
    <t>4.</t>
  </si>
  <si>
    <t>5.</t>
  </si>
  <si>
    <t>6.</t>
  </si>
  <si>
    <t>7.</t>
  </si>
  <si>
    <t>8.</t>
  </si>
  <si>
    <t>12.</t>
  </si>
  <si>
    <t>13.</t>
  </si>
  <si>
    <t>14.</t>
  </si>
  <si>
    <t>15.</t>
  </si>
  <si>
    <t>16.</t>
  </si>
  <si>
    <t>17.</t>
  </si>
  <si>
    <t>18.</t>
  </si>
  <si>
    <t>21.</t>
  </si>
  <si>
    <t>22.</t>
  </si>
  <si>
    <t>23.</t>
  </si>
  <si>
    <t>Hedrik Erich</t>
  </si>
  <si>
    <t>BĚH MĚSTSKÝM PARKEM - GANAJOVA STEZKA  -  21. ročník</t>
  </si>
  <si>
    <t>Stříbro 22.2.2020, 5,4 km</t>
  </si>
  <si>
    <t>Muži 40 - 49 let  (1980 - 1971)</t>
  </si>
  <si>
    <t>Muži 18 - 39 let (2002 - 1981)</t>
  </si>
  <si>
    <t>Muži 50 - 59 let  (1970 - 1961)</t>
  </si>
  <si>
    <t>Muži 60 - 69 let  (1960 - 1951)</t>
  </si>
  <si>
    <t>Muži 70 a více let   (od 1950)</t>
  </si>
  <si>
    <t>Ženy 18-39 let  (2002 - 1981)</t>
  </si>
  <si>
    <t>Ženy 40 - 49 let  (1980 - 1971)</t>
  </si>
  <si>
    <t>Ženy 50 a více let   (od 1970)</t>
  </si>
  <si>
    <t xml:space="preserve">Podskalský Rudolf </t>
  </si>
  <si>
    <t xml:space="preserve">Rozběháme Tachovsko </t>
  </si>
  <si>
    <t>Bernášek Tomáš</t>
  </si>
  <si>
    <t>osmaci.cz</t>
  </si>
  <si>
    <t>Bukovjan Petr</t>
  </si>
  <si>
    <t xml:space="preserve">SV Stříbro </t>
  </si>
  <si>
    <t>Vlasák Tomáš</t>
  </si>
  <si>
    <t>Veselá Petra</t>
  </si>
  <si>
    <t xml:space="preserve">Nejedlý Václav </t>
  </si>
  <si>
    <t xml:space="preserve">Poláček Tomáš </t>
  </si>
  <si>
    <t>Ekl Šimon</t>
  </si>
  <si>
    <t>Freit Patrik</t>
  </si>
  <si>
    <t>Svobodová Dana</t>
  </si>
  <si>
    <t>Pivovar Zlosin</t>
  </si>
  <si>
    <t xml:space="preserve">Hrubá Jana </t>
  </si>
  <si>
    <t>Plzeň</t>
  </si>
  <si>
    <t>Dulovcová Kateřina</t>
  </si>
  <si>
    <t>Team Běhny</t>
  </si>
  <si>
    <t xml:space="preserve">Procházková Patrícia </t>
  </si>
  <si>
    <t xml:space="preserve">Müllerová Soňa </t>
  </si>
  <si>
    <t>Peteříková Vendula</t>
  </si>
  <si>
    <t>Horšovský Týn</t>
  </si>
  <si>
    <t>Lagová Petra</t>
  </si>
  <si>
    <t>Svoboda Jan</t>
  </si>
  <si>
    <t>Šůcha Václav</t>
  </si>
  <si>
    <t>Sokol Konstantinovy Lázné</t>
  </si>
  <si>
    <t xml:space="preserve">Lacina Antonín </t>
  </si>
  <si>
    <t>Kotek Silvestr</t>
  </si>
  <si>
    <t>Atletclub Nýřany</t>
  </si>
  <si>
    <t>Ekl Jiří</t>
  </si>
  <si>
    <t>AC Falcon Rokycany</t>
  </si>
  <si>
    <t>Procházka Milan</t>
  </si>
  <si>
    <t>Aces Team Karlovy Vary</t>
  </si>
  <si>
    <t xml:space="preserve">Kučíková Michaela </t>
  </si>
  <si>
    <t>Volena Radek</t>
  </si>
  <si>
    <t xml:space="preserve">Pospíšil Jan </t>
  </si>
  <si>
    <t>UTAH Team Pytlov</t>
  </si>
  <si>
    <t>Novotný Jindřich</t>
  </si>
  <si>
    <t>Úlice</t>
  </si>
  <si>
    <t xml:space="preserve">Trávníček Jiří </t>
  </si>
  <si>
    <t>Bajerová Michaela</t>
  </si>
  <si>
    <t>Bíba Jan</t>
  </si>
  <si>
    <t xml:space="preserve">Šmíd Jaroslav </t>
  </si>
  <si>
    <t>Dobřany</t>
  </si>
  <si>
    <t>Suda Josef</t>
  </si>
  <si>
    <t>SK Přimda</t>
  </si>
  <si>
    <t xml:space="preserve">Jirkovský Robin </t>
  </si>
  <si>
    <t xml:space="preserve">Vlasák Jaroslav </t>
  </si>
  <si>
    <t>Souček Jakub</t>
  </si>
  <si>
    <t>Marková Zuzana</t>
  </si>
  <si>
    <t>Triatlon Plzeň</t>
  </si>
  <si>
    <t>Vyoralová Antonia</t>
  </si>
  <si>
    <t>AC Mar. Lázně</t>
  </si>
  <si>
    <t>Nováková Barbora</t>
  </si>
  <si>
    <t>Rugovacová Diana</t>
  </si>
  <si>
    <t>Nováková Pavlína</t>
  </si>
  <si>
    <t>Kaňáková Kateřina</t>
  </si>
  <si>
    <t>Bečvářová Marcela</t>
  </si>
  <si>
    <t>UTAH TEAM PYTLOV</t>
  </si>
  <si>
    <t>Soukup Petr</t>
  </si>
  <si>
    <t>TJ Nová Paka</t>
  </si>
  <si>
    <t>Stodůlka Vladimír</t>
  </si>
  <si>
    <t>Krejčí Matyáš</t>
  </si>
  <si>
    <t>Novák Michal</t>
  </si>
  <si>
    <t>Havlíček David</t>
  </si>
  <si>
    <t>Veselý František</t>
  </si>
  <si>
    <t>Nýřany</t>
  </si>
  <si>
    <t>Plojhar Tomáš</t>
  </si>
  <si>
    <t>Šlais Jiří</t>
  </si>
  <si>
    <t>Jirásek Martin</t>
  </si>
  <si>
    <t>Pršála Pavel</t>
  </si>
  <si>
    <t>Rubik</t>
  </si>
  <si>
    <t>Novák Aleš</t>
  </si>
  <si>
    <t>Hujerovic</t>
  </si>
  <si>
    <t>Hlava Libor</t>
  </si>
  <si>
    <t>TK Slavie VŠ Plzeň</t>
  </si>
  <si>
    <t>Kaňák Jiří</t>
  </si>
  <si>
    <t>24.</t>
  </si>
  <si>
    <t>Skorojasno, mírný vítr, teplota kolem 8 st.</t>
  </si>
  <si>
    <t>Vladimír Tolar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</si>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</sst>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&quot;.&quot;"/>
    <numFmt numFmtId="167" formatCode="hh/mm:ss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\ &quot;Kč&quot;"/>
    <numFmt numFmtId="173" formatCode="hh:mm:ss"/>
    <numFmt numFmtId="174" formatCode="[$-F400]h:mm:ss\ AM/PM"/>
  </numFmts>
  <fonts count="48">
    <font>
      <sz val="10"/>
      <name val="Times New Roman CE"/>
      <family val="0"/>
    </font>
    <font>
      <sz val="8"/>
      <name val="Times New Roman CE"/>
      <family val="0"/>
    </font>
    <font>
      <u val="single"/>
      <sz val="11.5"/>
      <color indexed="12"/>
      <name val="Times New Roman CE"/>
      <family val="0"/>
    </font>
    <font>
      <u val="single"/>
      <sz val="11.5"/>
      <color indexed="36"/>
      <name val="Times New Roman CE"/>
      <family val="0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rgb="FFFF0000"/>
      <name val="Arial"/>
      <family val="2"/>
    </font>
    <font>
      <b/>
      <sz val="11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2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72" fontId="4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6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" vertical="center"/>
    </xf>
    <xf numFmtId="45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vertical="center"/>
    </xf>
    <xf numFmtId="174" fontId="6" fillId="0" borderId="0" xfId="0" applyNumberFormat="1" applyFont="1" applyFill="1" applyAlignment="1">
      <alignment horizontal="center" vertical="center"/>
    </xf>
    <xf numFmtId="174" fontId="7" fillId="0" borderId="10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5"/>
  <sheetViews>
    <sheetView tabSelected="1" zoomScale="145" zoomScaleNormal="145" zoomScalePageLayoutView="0" workbookViewId="0" topLeftCell="A1">
      <selection activeCell="D13" sqref="D13"/>
    </sheetView>
  </sheetViews>
  <sheetFormatPr defaultColWidth="9.375" defaultRowHeight="12.75"/>
  <cols>
    <col min="1" max="1" width="8.375" style="1" bestFit="1" customWidth="1"/>
    <col min="2" max="2" width="7.50390625" style="2" bestFit="1" customWidth="1"/>
    <col min="3" max="3" width="9.875" style="2" hidden="1" customWidth="1"/>
    <col min="4" max="4" width="32.00390625" style="2" customWidth="1"/>
    <col min="5" max="5" width="37.25390625" style="1" customWidth="1"/>
    <col min="6" max="6" width="9.125" style="1" customWidth="1"/>
    <col min="7" max="7" width="9.625" style="23" customWidth="1"/>
    <col min="8" max="8" width="17.50390625" style="2" hidden="1" customWidth="1"/>
    <col min="9" max="12" width="0" style="2" hidden="1" customWidth="1"/>
    <col min="13" max="13" width="9.375" style="27" customWidth="1"/>
    <col min="14" max="14" width="9.375" style="6" customWidth="1"/>
    <col min="15" max="16384" width="9.375" style="2" customWidth="1"/>
  </cols>
  <sheetData>
    <row r="1" spans="1:14" s="3" customFormat="1" ht="18.75" customHeight="1">
      <c r="A1" s="30" t="s">
        <v>157</v>
      </c>
      <c r="B1" s="31"/>
      <c r="C1" s="31"/>
      <c r="D1" s="31"/>
      <c r="E1" s="31"/>
      <c r="F1" s="31"/>
      <c r="G1" s="32"/>
      <c r="M1" s="26"/>
      <c r="N1" s="4"/>
    </row>
    <row r="2" spans="1:14" s="3" customFormat="1" ht="18.75" customHeight="1">
      <c r="A2" s="37" t="s">
        <v>158</v>
      </c>
      <c r="B2" s="38"/>
      <c r="C2" s="38"/>
      <c r="D2" s="38"/>
      <c r="E2" s="38"/>
      <c r="F2" s="38"/>
      <c r="G2" s="39"/>
      <c r="M2" s="26"/>
      <c r="N2" s="4"/>
    </row>
    <row r="3" spans="1:14" s="3" customFormat="1" ht="18" thickBot="1">
      <c r="A3" s="33" t="s">
        <v>245</v>
      </c>
      <c r="B3" s="34"/>
      <c r="C3" s="34"/>
      <c r="D3" s="34"/>
      <c r="E3" s="34"/>
      <c r="F3" s="34"/>
      <c r="G3" s="35"/>
      <c r="M3" s="26"/>
      <c r="N3" s="4"/>
    </row>
    <row r="4" spans="1:7" ht="15" customHeight="1">
      <c r="A4" s="5"/>
      <c r="B4" s="5"/>
      <c r="C4" s="5"/>
      <c r="D4" s="5"/>
      <c r="E4" s="5"/>
      <c r="F4" s="5"/>
      <c r="G4" s="20"/>
    </row>
    <row r="5" spans="1:8" ht="15" customHeight="1">
      <c r="A5" s="36" t="s">
        <v>160</v>
      </c>
      <c r="B5" s="36"/>
      <c r="C5" s="36"/>
      <c r="D5" s="36"/>
      <c r="E5" s="36"/>
      <c r="F5" s="36"/>
      <c r="G5" s="36"/>
      <c r="H5" s="2" t="str">
        <f>"&lt;TR&gt;&lt;TD COLSPAN=7&gt;&lt;FONT SIZE=+1&gt;&lt;B&gt;&lt;BR&gt;"&amp;A5&amp;"&lt;/B&gt;&lt;/FONT&gt;"</f>
        <v>&lt;TR&gt;&lt;TD COLSPAN=7&gt;&lt;FONT SIZE=+1&gt;&lt;B&gt;&lt;BR&gt;Muži 18 - 39 let (2002 - 1981)&lt;/B&gt;&lt;/FONT&gt;</v>
      </c>
    </row>
    <row r="6" spans="1:8" ht="15" customHeight="1">
      <c r="A6" s="7" t="s">
        <v>6</v>
      </c>
      <c r="B6" s="7" t="s">
        <v>7</v>
      </c>
      <c r="C6" s="7" t="s">
        <v>8</v>
      </c>
      <c r="D6" s="7" t="s">
        <v>3</v>
      </c>
      <c r="E6" s="7" t="s">
        <v>4</v>
      </c>
      <c r="F6" s="7" t="s">
        <v>2</v>
      </c>
      <c r="G6" s="21" t="s">
        <v>5</v>
      </c>
      <c r="H6" s="2" t="s">
        <v>9</v>
      </c>
    </row>
    <row r="7" spans="1:12" ht="15" customHeight="1">
      <c r="A7" s="1">
        <v>93</v>
      </c>
      <c r="B7" s="1" t="s">
        <v>133</v>
      </c>
      <c r="D7" s="2" t="s">
        <v>226</v>
      </c>
      <c r="E7" s="2" t="s">
        <v>227</v>
      </c>
      <c r="F7" s="1">
        <v>1987</v>
      </c>
      <c r="G7" s="22">
        <v>0.013587962962962963</v>
      </c>
      <c r="H7" s="2" t="e">
        <f>"&lt;TR&gt;&lt;TD&gt;"&amp;A7&amp;"&lt;TD&gt;"&amp;TEXT(B7,"#.")&amp;"&lt;TD&gt;"&amp;#REF!&amp;"&lt;TD&gt;"&amp;#REF!&amp;"&lt;TD&gt;"&amp;#REF!&amp;"&lt;TD&gt;"&amp;TEXT(G7,"mm:ss")&amp;"&lt;TD&gt;"&amp;TEXT(#REF!,"#.")</f>
        <v>#REF!</v>
      </c>
      <c r="I7" s="2">
        <v>18</v>
      </c>
      <c r="J7" s="2">
        <v>6</v>
      </c>
      <c r="L7" s="2">
        <f>COUNTIF(G:G,G7)</f>
        <v>1</v>
      </c>
    </row>
    <row r="8" spans="1:7" ht="15" customHeight="1">
      <c r="A8" s="1">
        <v>63</v>
      </c>
      <c r="B8" s="1" t="s">
        <v>139</v>
      </c>
      <c r="D8" s="2" t="s">
        <v>177</v>
      </c>
      <c r="E8" s="2" t="s">
        <v>47</v>
      </c>
      <c r="F8" s="1">
        <v>1996</v>
      </c>
      <c r="G8" s="22">
        <v>0.013912037037037037</v>
      </c>
    </row>
    <row r="9" spans="1:7" ht="15" customHeight="1">
      <c r="A9" s="1">
        <v>92</v>
      </c>
      <c r="B9" s="1" t="s">
        <v>140</v>
      </c>
      <c r="C9" s="19"/>
      <c r="D9" s="2" t="s">
        <v>82</v>
      </c>
      <c r="E9" s="2" t="s">
        <v>75</v>
      </c>
      <c r="F9" s="1">
        <v>1995</v>
      </c>
      <c r="G9" s="22">
        <v>0.014560185185185183</v>
      </c>
    </row>
    <row r="10" spans="1:7" ht="15" customHeight="1">
      <c r="A10" s="1">
        <v>6</v>
      </c>
      <c r="B10" s="1" t="s">
        <v>141</v>
      </c>
      <c r="D10" s="2" t="s">
        <v>56</v>
      </c>
      <c r="E10" s="2" t="s">
        <v>30</v>
      </c>
      <c r="F10" s="1">
        <v>1990</v>
      </c>
      <c r="G10" s="22">
        <v>0.015162037037037036</v>
      </c>
    </row>
    <row r="11" spans="1:7" ht="15" customHeight="1">
      <c r="A11" s="1">
        <v>10</v>
      </c>
      <c r="B11" s="1" t="s">
        <v>142</v>
      </c>
      <c r="D11" s="2" t="s">
        <v>91</v>
      </c>
      <c r="E11" s="2" t="s">
        <v>20</v>
      </c>
      <c r="F11" s="1">
        <v>1986</v>
      </c>
      <c r="G11" s="22">
        <v>0.01556712962962963</v>
      </c>
    </row>
    <row r="12" spans="1:7" ht="15" customHeight="1">
      <c r="A12" s="1">
        <v>76</v>
      </c>
      <c r="B12" s="1" t="s">
        <v>143</v>
      </c>
      <c r="C12" s="19"/>
      <c r="D12" s="2" t="s">
        <v>231</v>
      </c>
      <c r="E12" s="29" t="s">
        <v>170</v>
      </c>
      <c r="F12" s="1">
        <v>1986</v>
      </c>
      <c r="G12" s="22">
        <v>0.015983796296296295</v>
      </c>
    </row>
    <row r="13" spans="1:7" ht="15" customHeight="1">
      <c r="A13" s="1">
        <v>65</v>
      </c>
      <c r="B13" s="1" t="s">
        <v>144</v>
      </c>
      <c r="C13" s="19"/>
      <c r="D13" s="2" t="s">
        <v>234</v>
      </c>
      <c r="E13" s="29" t="s">
        <v>217</v>
      </c>
      <c r="F13" s="1">
        <v>1998</v>
      </c>
      <c r="G13" s="22">
        <v>0.016435185185185188</v>
      </c>
    </row>
    <row r="14" spans="1:7" ht="15" customHeight="1">
      <c r="A14" s="1">
        <v>45</v>
      </c>
      <c r="B14" s="1" t="s">
        <v>145</v>
      </c>
      <c r="D14" s="2" t="s">
        <v>175</v>
      </c>
      <c r="E14" s="2" t="s">
        <v>72</v>
      </c>
      <c r="F14" s="1">
        <v>1990</v>
      </c>
      <c r="G14" s="22">
        <v>0.016979166666666667</v>
      </c>
    </row>
    <row r="15" spans="1:7" ht="15" customHeight="1">
      <c r="A15" s="1">
        <v>74</v>
      </c>
      <c r="B15" s="1" t="s">
        <v>135</v>
      </c>
      <c r="C15" s="19"/>
      <c r="D15" s="2" t="s">
        <v>178</v>
      </c>
      <c r="E15" s="2" t="s">
        <v>50</v>
      </c>
      <c r="F15" s="1">
        <v>1998</v>
      </c>
      <c r="G15" s="22">
        <v>0.01709490740740741</v>
      </c>
    </row>
    <row r="16" spans="1:7" ht="15" customHeight="1">
      <c r="A16" s="1">
        <v>28</v>
      </c>
      <c r="B16" s="1" t="s">
        <v>134</v>
      </c>
      <c r="D16" s="2" t="s">
        <v>171</v>
      </c>
      <c r="E16" s="2" t="s">
        <v>172</v>
      </c>
      <c r="F16" s="1">
        <v>1985</v>
      </c>
      <c r="G16" s="22">
        <v>0.017118055555555556</v>
      </c>
    </row>
    <row r="17" spans="1:12" ht="15" customHeight="1">
      <c r="A17" s="1">
        <v>95</v>
      </c>
      <c r="B17" s="1" t="s">
        <v>136</v>
      </c>
      <c r="C17" s="19"/>
      <c r="D17" s="2" t="s">
        <v>229</v>
      </c>
      <c r="E17" s="16" t="s">
        <v>30</v>
      </c>
      <c r="F17" s="1">
        <v>2003</v>
      </c>
      <c r="G17" s="22">
        <v>0.017361111111111112</v>
      </c>
      <c r="H17" s="2" t="e">
        <f>"&lt;TR&gt;&lt;TD&gt;"&amp;A17&amp;"&lt;TD&gt;"&amp;TEXT(B17,"#.")&amp;"&lt;TD&gt;"&amp;#REF!&amp;"&lt;TD&gt;"&amp;D17&amp;"&lt;TD&gt;"&amp;E17&amp;"&lt;TD&gt;"&amp;TEXT(G17,"mm:ss")&amp;"&lt;TD&gt;"&amp;TEXT(#REF!,"#.")</f>
        <v>#REF!</v>
      </c>
      <c r="I17" s="2">
        <v>20</v>
      </c>
      <c r="J17" s="2">
        <v>20</v>
      </c>
      <c r="L17" s="2">
        <f>COUNTIF(G:G,G17)</f>
        <v>1</v>
      </c>
    </row>
    <row r="18" spans="1:12" ht="15" customHeight="1">
      <c r="A18" s="1">
        <v>72</v>
      </c>
      <c r="B18" s="1" t="s">
        <v>146</v>
      </c>
      <c r="D18" s="2" t="s">
        <v>36</v>
      </c>
      <c r="E18" s="2" t="s">
        <v>35</v>
      </c>
      <c r="F18" s="1">
        <v>1986</v>
      </c>
      <c r="G18" s="22">
        <v>0.017800925925925925</v>
      </c>
      <c r="H18" s="2" t="e">
        <f>"&lt;TR&gt;&lt;TD&gt;"&amp;A18&amp;"&lt;TD&gt;"&amp;TEXT(B18,"#.")&amp;"&lt;TD&gt;"&amp;#REF!&amp;"&lt;TD&gt;"&amp;D18&amp;"&lt;TD&gt;"&amp;E18&amp;"&lt;TD&gt;"&amp;TEXT(G18,"mm:ss")&amp;"&lt;TD&gt;"&amp;TEXT(#REF!,"#.")</f>
        <v>#REF!</v>
      </c>
      <c r="I18" s="2">
        <v>21</v>
      </c>
      <c r="J18" s="2">
        <v>48</v>
      </c>
      <c r="L18" s="2">
        <f>COUNTIF(G:G,G18)</f>
        <v>1</v>
      </c>
    </row>
    <row r="19" spans="1:7" ht="15" customHeight="1">
      <c r="A19" s="1">
        <v>58</v>
      </c>
      <c r="B19" s="1" t="s">
        <v>147</v>
      </c>
      <c r="D19" s="2" t="s">
        <v>215</v>
      </c>
      <c r="E19" s="2" t="s">
        <v>30</v>
      </c>
      <c r="F19" s="1">
        <v>2005</v>
      </c>
      <c r="G19" s="22">
        <v>0.017951388888888888</v>
      </c>
    </row>
    <row r="20" spans="1:7" ht="15" customHeight="1">
      <c r="A20" s="1">
        <v>79</v>
      </c>
      <c r="B20" s="1" t="s">
        <v>148</v>
      </c>
      <c r="C20" s="19"/>
      <c r="D20" s="2" t="s">
        <v>230</v>
      </c>
      <c r="E20" s="2" t="s">
        <v>30</v>
      </c>
      <c r="F20" s="1">
        <v>2003</v>
      </c>
      <c r="G20" s="22">
        <v>0.017962962962962962</v>
      </c>
    </row>
    <row r="21" spans="1:7" ht="15" customHeight="1">
      <c r="A21" s="1">
        <v>30</v>
      </c>
      <c r="B21" s="1" t="s">
        <v>149</v>
      </c>
      <c r="D21" s="16" t="s">
        <v>176</v>
      </c>
      <c r="E21" s="2" t="s">
        <v>20</v>
      </c>
      <c r="F21" s="1">
        <v>1991</v>
      </c>
      <c r="G21" s="22">
        <v>0.018287037037037036</v>
      </c>
    </row>
    <row r="22" spans="1:7" ht="15" customHeight="1">
      <c r="A22" s="1">
        <v>20</v>
      </c>
      <c r="B22" s="1" t="s">
        <v>150</v>
      </c>
      <c r="D22" s="2" t="s">
        <v>173</v>
      </c>
      <c r="E22" s="2" t="s">
        <v>13</v>
      </c>
      <c r="F22" s="1">
        <v>1986</v>
      </c>
      <c r="G22" s="22">
        <v>0.01920138888888889</v>
      </c>
    </row>
    <row r="23" spans="1:7" ht="15" customHeight="1">
      <c r="A23" s="1">
        <v>71</v>
      </c>
      <c r="B23" s="1" t="s">
        <v>151</v>
      </c>
      <c r="D23" s="2" t="s">
        <v>167</v>
      </c>
      <c r="E23" s="2" t="s">
        <v>168</v>
      </c>
      <c r="F23" s="1">
        <v>1984</v>
      </c>
      <c r="G23" s="22">
        <v>0.01954861111111111</v>
      </c>
    </row>
    <row r="24" spans="1:12" ht="15" customHeight="1">
      <c r="A24" s="1">
        <v>89</v>
      </c>
      <c r="B24" s="1" t="s">
        <v>152</v>
      </c>
      <c r="D24" s="2" t="s">
        <v>228</v>
      </c>
      <c r="E24" s="2" t="s">
        <v>20</v>
      </c>
      <c r="F24" s="1">
        <v>1985</v>
      </c>
      <c r="G24" s="22">
        <v>0.02013888888888889</v>
      </c>
      <c r="H24" s="2" t="e">
        <f>"&lt;TR&gt;&lt;TD&gt;"&amp;A24&amp;"&lt;TD&gt;"&amp;TEXT(B24,"#.")&amp;"&lt;TD&gt;"&amp;#REF!&amp;"&lt;TD&gt;"&amp;D24&amp;"&lt;TD&gt;"&amp;E24&amp;"&lt;TD&gt;"&amp;TEXT(G24,"mm:ss")&amp;"&lt;TD&gt;"&amp;TEXT(#REF!,"#.")</f>
        <v>#REF!</v>
      </c>
      <c r="I24" s="2">
        <v>22</v>
      </c>
      <c r="J24" s="2">
        <v>23</v>
      </c>
      <c r="L24" s="2">
        <f>COUNTIF(G:G,G24)</f>
        <v>1</v>
      </c>
    </row>
    <row r="25" spans="1:12" ht="15" customHeight="1">
      <c r="A25" s="1">
        <v>24</v>
      </c>
      <c r="B25" s="1" t="s">
        <v>137</v>
      </c>
      <c r="D25" s="2" t="s">
        <v>24</v>
      </c>
      <c r="E25" s="2" t="s">
        <v>20</v>
      </c>
      <c r="F25" s="1">
        <v>1988</v>
      </c>
      <c r="G25" s="22">
        <v>0.02071759259259259</v>
      </c>
      <c r="H25" s="2" t="e">
        <f>"&lt;TR&gt;&lt;TD&gt;"&amp;A25&amp;"&lt;TD&gt;"&amp;TEXT(B25,"#.")&amp;"&lt;TD&gt;"&amp;#REF!&amp;"&lt;TD&gt;"&amp;D25&amp;"&lt;TD&gt;"&amp;E25&amp;"&lt;TD&gt;"&amp;TEXT(G25,"mm:ss")&amp;"&lt;TD&gt;"&amp;TEXT(#REF!,"#.")</f>
        <v>#REF!</v>
      </c>
      <c r="I25" s="2">
        <v>24</v>
      </c>
      <c r="J25" s="2">
        <v>22</v>
      </c>
      <c r="L25" s="2">
        <f>COUNTIF(G:G,G25)</f>
        <v>1</v>
      </c>
    </row>
    <row r="26" spans="1:7" ht="15" customHeight="1">
      <c r="A26" s="1">
        <v>32</v>
      </c>
      <c r="B26" s="1" t="s">
        <v>138</v>
      </c>
      <c r="D26" s="2" t="s">
        <v>23</v>
      </c>
      <c r="E26" s="2" t="s">
        <v>13</v>
      </c>
      <c r="F26" s="1">
        <v>1985</v>
      </c>
      <c r="G26" s="22">
        <v>0.02090277777777778</v>
      </c>
    </row>
    <row r="27" spans="1:7" ht="15" customHeight="1">
      <c r="A27" s="1">
        <v>42</v>
      </c>
      <c r="B27" s="1" t="s">
        <v>153</v>
      </c>
      <c r="D27" s="2" t="s">
        <v>121</v>
      </c>
      <c r="E27" s="2" t="s">
        <v>13</v>
      </c>
      <c r="F27" s="1">
        <v>1994</v>
      </c>
      <c r="G27" s="22">
        <v>0.021099537037037038</v>
      </c>
    </row>
    <row r="28" spans="1:7" ht="15" customHeight="1">
      <c r="A28" s="1">
        <v>55</v>
      </c>
      <c r="B28" s="1" t="s">
        <v>154</v>
      </c>
      <c r="D28" s="2" t="s">
        <v>116</v>
      </c>
      <c r="E28" s="2" t="s">
        <v>50</v>
      </c>
      <c r="F28" s="1">
        <v>1989</v>
      </c>
      <c r="G28" s="22">
        <v>0.02221064814814815</v>
      </c>
    </row>
    <row r="29" spans="1:7" ht="15" customHeight="1">
      <c r="A29" s="1">
        <v>98</v>
      </c>
      <c r="B29" s="1" t="s">
        <v>155</v>
      </c>
      <c r="D29" s="2" t="s">
        <v>169</v>
      </c>
      <c r="E29" s="2" t="s">
        <v>170</v>
      </c>
      <c r="F29" s="1">
        <v>1985</v>
      </c>
      <c r="G29" s="22">
        <v>0.02228009259259259</v>
      </c>
    </row>
    <row r="30" spans="1:7" ht="15" customHeight="1">
      <c r="A30" s="1">
        <v>69</v>
      </c>
      <c r="B30" s="1" t="s">
        <v>244</v>
      </c>
      <c r="C30" s="19"/>
      <c r="D30" s="2" t="s">
        <v>232</v>
      </c>
      <c r="E30" s="29" t="s">
        <v>233</v>
      </c>
      <c r="F30" s="1">
        <v>1981</v>
      </c>
      <c r="G30" s="22">
        <v>0.028749999999999998</v>
      </c>
    </row>
    <row r="31" spans="3:7" ht="15" customHeight="1">
      <c r="C31" s="9"/>
      <c r="G31" s="22"/>
    </row>
    <row r="32" spans="1:12" ht="15" customHeight="1">
      <c r="A32" s="36" t="s">
        <v>159</v>
      </c>
      <c r="B32" s="36"/>
      <c r="C32" s="36"/>
      <c r="D32" s="36"/>
      <c r="E32" s="36"/>
      <c r="F32" s="36"/>
      <c r="G32" s="36"/>
      <c r="H32" s="2" t="str">
        <f>"&lt;TR&gt;&lt;TD COLSPAN=7&gt;&lt;FONT SIZE=+1&gt;&lt;B&gt;&lt;BR&gt;"&amp;A32&amp;"&lt;/B&gt;&lt;/FONT&gt;"</f>
        <v>&lt;TR&gt;&lt;TD COLSPAN=7&gt;&lt;FONT SIZE=+1&gt;&lt;B&gt;&lt;BR&gt;Muži 40 - 49 let  (1980 - 1971)&lt;/B&gt;&lt;/FONT&gt;</v>
      </c>
      <c r="L32" s="2">
        <f>COUNTIF(G:G,G32)</f>
        <v>0</v>
      </c>
    </row>
    <row r="33" spans="1:8" ht="15" customHeight="1">
      <c r="A33" s="7" t="s">
        <v>6</v>
      </c>
      <c r="B33" s="7" t="s">
        <v>7</v>
      </c>
      <c r="C33" s="7" t="s">
        <v>8</v>
      </c>
      <c r="D33" s="7" t="s">
        <v>3</v>
      </c>
      <c r="E33" s="7" t="s">
        <v>4</v>
      </c>
      <c r="F33" s="7" t="s">
        <v>2</v>
      </c>
      <c r="G33" s="21" t="s">
        <v>5</v>
      </c>
      <c r="H33" s="2" t="s">
        <v>9</v>
      </c>
    </row>
    <row r="34" spans="1:12" ht="15" customHeight="1">
      <c r="A34" s="1">
        <v>84</v>
      </c>
      <c r="B34" s="1" t="s">
        <v>133</v>
      </c>
      <c r="D34" s="2" t="s">
        <v>209</v>
      </c>
      <c r="E34" s="2" t="s">
        <v>210</v>
      </c>
      <c r="F34" s="1">
        <v>1976</v>
      </c>
      <c r="G34" s="22">
        <v>0.01525462962962963</v>
      </c>
      <c r="H34" s="2" t="e">
        <f>"&lt;TR&gt;&lt;TD&gt;"&amp;A34&amp;"&lt;TD&gt;"&amp;TEXT(B34,"#.")&amp;"&lt;TD&gt;"&amp;#REF!&amp;"&lt;TD&gt;"&amp;#REF!&amp;"&lt;TD&gt;"&amp;#REF!&amp;"&lt;TD&gt;"&amp;TEXT(G34,"mm:ss")&amp;"&lt;TD&gt;"&amp;TEXT(#REF!,"#.")</f>
        <v>#REF!</v>
      </c>
      <c r="I34" s="2">
        <v>19</v>
      </c>
      <c r="J34" s="2">
        <v>40</v>
      </c>
      <c r="L34" s="2">
        <f>COUNTIF(G:G,G34)</f>
        <v>1</v>
      </c>
    </row>
    <row r="35" spans="1:7" ht="15" customHeight="1">
      <c r="A35" s="1">
        <v>103</v>
      </c>
      <c r="B35" s="1" t="s">
        <v>139</v>
      </c>
      <c r="D35" s="2" t="s">
        <v>208</v>
      </c>
      <c r="E35" s="2" t="s">
        <v>13</v>
      </c>
      <c r="F35" s="1">
        <v>1976</v>
      </c>
      <c r="G35" s="22">
        <v>0.01570601851851852</v>
      </c>
    </row>
    <row r="36" spans="1:7" ht="15" customHeight="1">
      <c r="A36" s="1">
        <v>5</v>
      </c>
      <c r="B36" s="1" t="s">
        <v>140</v>
      </c>
      <c r="C36" s="19"/>
      <c r="D36" s="16" t="s">
        <v>211</v>
      </c>
      <c r="E36" s="16" t="s">
        <v>212</v>
      </c>
      <c r="F36" s="1">
        <v>1978</v>
      </c>
      <c r="G36" s="22">
        <v>0.015833333333333335</v>
      </c>
    </row>
    <row r="37" spans="1:12" ht="15" customHeight="1">
      <c r="A37" s="1">
        <v>16</v>
      </c>
      <c r="B37" s="1" t="s">
        <v>141</v>
      </c>
      <c r="D37" s="2" t="s">
        <v>48</v>
      </c>
      <c r="E37" s="2" t="s">
        <v>172</v>
      </c>
      <c r="F37" s="1">
        <v>1980</v>
      </c>
      <c r="G37" s="22">
        <v>0.0159375</v>
      </c>
      <c r="H37" s="2" t="e">
        <f>"&lt;TR&gt;&lt;TD&gt;"&amp;A37&amp;"&lt;TD&gt;"&amp;TEXT(B37,"#.")&amp;"&lt;TD&gt;"&amp;#REF!&amp;"&lt;TD&gt;"&amp;#REF!&amp;"&lt;TD&gt;"&amp;#REF!&amp;"&lt;TD&gt;"&amp;TEXT(G37,"mm:ss")&amp;"&lt;TD&gt;"&amp;TEXT(#REF!,"#.")</f>
        <v>#REF!</v>
      </c>
      <c r="I37" s="2">
        <v>20</v>
      </c>
      <c r="J37" s="2">
        <v>41</v>
      </c>
      <c r="L37" s="2">
        <f>COUNTIF(G:G,G37)</f>
        <v>1</v>
      </c>
    </row>
    <row r="38" spans="1:7" ht="15" customHeight="1">
      <c r="A38" s="1">
        <v>77</v>
      </c>
      <c r="B38" s="1" t="s">
        <v>142</v>
      </c>
      <c r="D38" s="2" t="s">
        <v>237</v>
      </c>
      <c r="E38" s="2" t="s">
        <v>238</v>
      </c>
      <c r="F38" s="1">
        <v>1977</v>
      </c>
      <c r="G38" s="22">
        <v>0.01693287037037037</v>
      </c>
    </row>
    <row r="39" spans="1:7" ht="15" customHeight="1">
      <c r="A39" s="1">
        <v>67</v>
      </c>
      <c r="B39" s="1" t="s">
        <v>143</v>
      </c>
      <c r="D39" s="2" t="s">
        <v>235</v>
      </c>
      <c r="E39" s="16"/>
      <c r="F39" s="1">
        <v>1975</v>
      </c>
      <c r="G39" s="22">
        <v>0.017881944444444443</v>
      </c>
    </row>
    <row r="40" spans="1:12" ht="15" customHeight="1">
      <c r="A40" s="1">
        <v>4</v>
      </c>
      <c r="B40" s="1" t="s">
        <v>144</v>
      </c>
      <c r="D40" s="2" t="s">
        <v>206</v>
      </c>
      <c r="E40" s="2" t="s">
        <v>13</v>
      </c>
      <c r="F40" s="1">
        <v>1972</v>
      </c>
      <c r="G40" s="22">
        <v>0.017939814814814815</v>
      </c>
      <c r="H40" s="2" t="e">
        <f>"&lt;TR&gt;&lt;TD&gt;"&amp;A40&amp;"&lt;TD&gt;"&amp;TEXT(B40,"#.")&amp;"&lt;TD&gt;"&amp;#REF!&amp;"&lt;TD&gt;"&amp;D40&amp;"&lt;TD&gt;"&amp;E40&amp;"&lt;TD&gt;"&amp;TEXT(G40,"mm:ss")&amp;"&lt;TD&gt;"&amp;TEXT(#REF!,"#.")</f>
        <v>#REF!</v>
      </c>
      <c r="I40" s="2">
        <v>21</v>
      </c>
      <c r="J40" s="2">
        <v>5</v>
      </c>
      <c r="L40" s="2">
        <f>COUNTIF(G:G,G40)</f>
        <v>1</v>
      </c>
    </row>
    <row r="41" spans="1:7" ht="15" customHeight="1">
      <c r="A41" s="1">
        <v>88</v>
      </c>
      <c r="B41" s="1" t="s">
        <v>145</v>
      </c>
      <c r="D41" s="2" t="s">
        <v>58</v>
      </c>
      <c r="E41" s="2" t="s">
        <v>240</v>
      </c>
      <c r="F41" s="1">
        <v>1980</v>
      </c>
      <c r="G41" s="22">
        <v>0.018078703703703704</v>
      </c>
    </row>
    <row r="42" spans="1:7" ht="15" customHeight="1">
      <c r="A42" s="1">
        <v>82</v>
      </c>
      <c r="B42" s="1" t="s">
        <v>135</v>
      </c>
      <c r="D42" s="2" t="s">
        <v>239</v>
      </c>
      <c r="E42" s="2"/>
      <c r="F42" s="1">
        <v>1975</v>
      </c>
      <c r="G42" s="22">
        <v>0.020682870370370372</v>
      </c>
    </row>
    <row r="43" spans="1:12" ht="15" customHeight="1">
      <c r="A43" s="1">
        <v>102</v>
      </c>
      <c r="B43" s="1" t="s">
        <v>134</v>
      </c>
      <c r="D43" s="2" t="s">
        <v>98</v>
      </c>
      <c r="E43" s="2" t="s">
        <v>13</v>
      </c>
      <c r="F43" s="1">
        <v>1971</v>
      </c>
      <c r="G43" s="22">
        <v>0.020694444444444446</v>
      </c>
      <c r="H43" s="2" t="e">
        <f>"&lt;TR&gt;&lt;TD&gt;"&amp;A43&amp;"&lt;TD&gt;"&amp;TEXT(B43,"#.")&amp;"&lt;TD&gt;"&amp;#REF!&amp;"&lt;TD&gt;"&amp;D43&amp;"&lt;TD&gt;"&amp;E43&amp;"&lt;TD&gt;"&amp;TEXT(G43,"mm:ss")&amp;"&lt;TD&gt;"&amp;TEXT(#REF!,"#.")</f>
        <v>#REF!</v>
      </c>
      <c r="I43" s="2">
        <v>22</v>
      </c>
      <c r="J43" s="2">
        <v>24</v>
      </c>
      <c r="L43" s="2">
        <f>COUNTIF(G:G,G43)</f>
        <v>1</v>
      </c>
    </row>
    <row r="44" spans="1:12" ht="15" customHeight="1">
      <c r="A44" s="1">
        <v>91</v>
      </c>
      <c r="B44" s="1" t="s">
        <v>136</v>
      </c>
      <c r="D44" s="2" t="s">
        <v>37</v>
      </c>
      <c r="E44" s="2" t="s">
        <v>20</v>
      </c>
      <c r="F44" s="1">
        <v>1973</v>
      </c>
      <c r="G44" s="22">
        <v>0.020810185185185185</v>
      </c>
      <c r="H44" s="2" t="e">
        <f>"&lt;TR&gt;&lt;TD&gt;"&amp;A44&amp;"&lt;TD&gt;"&amp;TEXT(B44,"#.")&amp;"&lt;TD&gt;"&amp;#REF!&amp;"&lt;TD&gt;"&amp;D44&amp;"&lt;TD&gt;"&amp;E44&amp;"&lt;TD&gt;"&amp;TEXT(G44,"mm:ss")&amp;"&lt;TD&gt;"&amp;TEXT(#REF!,"#.")</f>
        <v>#REF!</v>
      </c>
      <c r="I44" s="2">
        <v>23</v>
      </c>
      <c r="J44" s="2">
        <v>11</v>
      </c>
      <c r="L44" s="2">
        <f>COUNTIF(G:G,G44)</f>
        <v>1</v>
      </c>
    </row>
    <row r="45" spans="1:7" ht="15" customHeight="1">
      <c r="A45" s="1">
        <v>64</v>
      </c>
      <c r="B45" s="1" t="s">
        <v>146</v>
      </c>
      <c r="C45" s="19"/>
      <c r="D45" s="2" t="s">
        <v>156</v>
      </c>
      <c r="E45" s="16" t="s">
        <v>100</v>
      </c>
      <c r="F45" s="1">
        <v>1972</v>
      </c>
      <c r="G45" s="22">
        <v>0.020949074074074075</v>
      </c>
    </row>
    <row r="46" spans="1:7" ht="15" customHeight="1">
      <c r="A46" s="1">
        <v>110</v>
      </c>
      <c r="B46" s="1" t="s">
        <v>147</v>
      </c>
      <c r="D46" s="2" t="s">
        <v>204</v>
      </c>
      <c r="E46" s="2" t="s">
        <v>205</v>
      </c>
      <c r="F46" s="1">
        <v>1972</v>
      </c>
      <c r="G46" s="22">
        <v>0.02224537037037037</v>
      </c>
    </row>
    <row r="47" spans="1:7" ht="15" customHeight="1">
      <c r="A47" s="1">
        <v>54</v>
      </c>
      <c r="B47" s="1" t="s">
        <v>148</v>
      </c>
      <c r="D47" s="16" t="s">
        <v>213</v>
      </c>
      <c r="E47" s="2" t="s">
        <v>184</v>
      </c>
      <c r="F47" s="1">
        <v>1979</v>
      </c>
      <c r="G47" s="22">
        <v>0.023206018518518515</v>
      </c>
    </row>
    <row r="48" spans="1:7" ht="15" customHeight="1">
      <c r="A48" s="1">
        <v>27</v>
      </c>
      <c r="B48" s="1" t="s">
        <v>149</v>
      </c>
      <c r="C48" s="19"/>
      <c r="D48" s="2" t="s">
        <v>19</v>
      </c>
      <c r="E48" s="16" t="s">
        <v>20</v>
      </c>
      <c r="F48" s="1">
        <v>1976</v>
      </c>
      <c r="G48" s="22">
        <v>0.023807870370370368</v>
      </c>
    </row>
    <row r="49" spans="1:7" ht="15" customHeight="1">
      <c r="A49" s="1">
        <v>70</v>
      </c>
      <c r="B49" s="1" t="s">
        <v>150</v>
      </c>
      <c r="D49" s="2" t="s">
        <v>236</v>
      </c>
      <c r="E49" s="2" t="s">
        <v>233</v>
      </c>
      <c r="F49" s="1">
        <v>1977</v>
      </c>
      <c r="G49" s="22">
        <v>0.025092592592592593</v>
      </c>
    </row>
    <row r="50" spans="2:12" ht="15" customHeight="1">
      <c r="B50" s="8"/>
      <c r="C50" s="9"/>
      <c r="G50" s="22"/>
      <c r="H50" s="2" t="e">
        <f>"&lt;TR&gt;&lt;TD&gt;"&amp;A50&amp;"&lt;TD&gt;"&amp;TEXT(B50,"#.")&amp;"&lt;TD&gt;"&amp;#REF!&amp;"&lt;TD&gt;"&amp;D50&amp;"&lt;TD&gt;"&amp;E50&amp;"&lt;TD&gt;"&amp;TEXT(G50,"mm:ss")&amp;"&lt;TD&gt;"&amp;TEXT(#REF!,"#.")</f>
        <v>#REF!</v>
      </c>
      <c r="I50" s="2">
        <v>23</v>
      </c>
      <c r="J50" s="2">
        <v>36</v>
      </c>
      <c r="L50" s="2">
        <f>COUNTIF(G:G,G50)</f>
        <v>0</v>
      </c>
    </row>
    <row r="51" spans="1:12" ht="15" customHeight="1">
      <c r="A51" s="36" t="s">
        <v>161</v>
      </c>
      <c r="B51" s="36"/>
      <c r="C51" s="36"/>
      <c r="D51" s="36"/>
      <c r="E51" s="36"/>
      <c r="F51" s="36"/>
      <c r="G51" s="36"/>
      <c r="H51" s="2" t="str">
        <f>"&lt;TR&gt;&lt;TD COLSPAN=7&gt;&lt;FONT SIZE=+1&gt;&lt;B&gt;&lt;BR&gt;"&amp;A51&amp;"&lt;/B&gt;&lt;/FONT&gt;"</f>
        <v>&lt;TR&gt;&lt;TD COLSPAN=7&gt;&lt;FONT SIZE=+1&gt;&lt;B&gt;&lt;BR&gt;Muži 50 - 59 let  (1970 - 1961)&lt;/B&gt;&lt;/FONT&gt;</v>
      </c>
      <c r="L51" s="2">
        <f>COUNTIF(G:G,G51)</f>
        <v>0</v>
      </c>
    </row>
    <row r="52" spans="1:8" ht="15" customHeight="1">
      <c r="A52" s="7" t="s">
        <v>6</v>
      </c>
      <c r="B52" s="7" t="s">
        <v>7</v>
      </c>
      <c r="C52" s="7" t="s">
        <v>8</v>
      </c>
      <c r="D52" s="7" t="s">
        <v>3</v>
      </c>
      <c r="E52" s="7" t="s">
        <v>4</v>
      </c>
      <c r="F52" s="7" t="s">
        <v>2</v>
      </c>
      <c r="G52" s="21" t="s">
        <v>5</v>
      </c>
      <c r="H52" s="2" t="s">
        <v>9</v>
      </c>
    </row>
    <row r="53" spans="1:7" ht="15" customHeight="1">
      <c r="A53" s="1">
        <v>2</v>
      </c>
      <c r="B53" s="8" t="s">
        <v>133</v>
      </c>
      <c r="D53" s="2" t="s">
        <v>202</v>
      </c>
      <c r="E53" s="2" t="s">
        <v>203</v>
      </c>
      <c r="F53" s="1">
        <v>1970</v>
      </c>
      <c r="G53" s="22">
        <v>0.016898148148148148</v>
      </c>
    </row>
    <row r="54" spans="1:7" ht="15" customHeight="1">
      <c r="A54" s="1">
        <v>78</v>
      </c>
      <c r="B54" s="8" t="s">
        <v>139</v>
      </c>
      <c r="D54" s="2" t="s">
        <v>129</v>
      </c>
      <c r="E54" s="2" t="s">
        <v>242</v>
      </c>
      <c r="F54" s="1">
        <v>1969</v>
      </c>
      <c r="G54" s="22">
        <v>0.01761574074074074</v>
      </c>
    </row>
    <row r="55" spans="1:7" ht="15" customHeight="1">
      <c r="A55" s="1">
        <v>44</v>
      </c>
      <c r="B55" s="8" t="s">
        <v>140</v>
      </c>
      <c r="D55" s="2" t="s">
        <v>122</v>
      </c>
      <c r="E55" s="2" t="s">
        <v>172</v>
      </c>
      <c r="F55" s="1">
        <v>1962</v>
      </c>
      <c r="G55" s="22">
        <v>0.019560185185185184</v>
      </c>
    </row>
    <row r="56" spans="1:7" ht="15" customHeight="1">
      <c r="A56" s="1">
        <v>15</v>
      </c>
      <c r="B56" s="8" t="s">
        <v>141</v>
      </c>
      <c r="D56" s="2" t="s">
        <v>68</v>
      </c>
      <c r="E56" s="2" t="s">
        <v>13</v>
      </c>
      <c r="F56" s="1">
        <v>1967</v>
      </c>
      <c r="G56" s="22">
        <v>0.019710648148148147</v>
      </c>
    </row>
    <row r="57" spans="1:7" ht="15" customHeight="1">
      <c r="A57" s="1">
        <v>9</v>
      </c>
      <c r="B57" s="8" t="s">
        <v>142</v>
      </c>
      <c r="D57" s="2" t="s">
        <v>39</v>
      </c>
      <c r="E57" s="2" t="s">
        <v>13</v>
      </c>
      <c r="F57" s="1">
        <v>1961</v>
      </c>
      <c r="G57" s="22">
        <v>0.020069444444444442</v>
      </c>
    </row>
    <row r="58" spans="1:7" ht="15" customHeight="1">
      <c r="A58" s="1">
        <v>43</v>
      </c>
      <c r="B58" s="8" t="s">
        <v>143</v>
      </c>
      <c r="C58" s="19"/>
      <c r="D58" s="16" t="s">
        <v>194</v>
      </c>
      <c r="E58" s="16" t="s">
        <v>195</v>
      </c>
      <c r="F58" s="17">
        <v>1962</v>
      </c>
      <c r="G58" s="22">
        <v>0.02119212962962963</v>
      </c>
    </row>
    <row r="59" spans="1:7" ht="15" customHeight="1">
      <c r="A59" s="1">
        <v>22</v>
      </c>
      <c r="B59" s="8" t="s">
        <v>144</v>
      </c>
      <c r="C59" s="19"/>
      <c r="D59" s="16" t="s">
        <v>201</v>
      </c>
      <c r="E59" s="16" t="s">
        <v>13</v>
      </c>
      <c r="F59" s="17">
        <v>1969</v>
      </c>
      <c r="G59" s="22">
        <v>0.02130787037037037</v>
      </c>
    </row>
    <row r="60" spans="1:7" ht="15" customHeight="1">
      <c r="A60" s="1">
        <v>73</v>
      </c>
      <c r="B60" s="8" t="s">
        <v>145</v>
      </c>
      <c r="D60" s="2" t="s">
        <v>241</v>
      </c>
      <c r="E60" s="2"/>
      <c r="F60" s="1">
        <v>1965</v>
      </c>
      <c r="G60" s="22">
        <v>0.021400462962962965</v>
      </c>
    </row>
    <row r="61" spans="1:7" ht="15" customHeight="1">
      <c r="A61" s="1">
        <v>62</v>
      </c>
      <c r="B61" s="8" t="s">
        <v>135</v>
      </c>
      <c r="C61" s="19"/>
      <c r="D61" s="16" t="s">
        <v>196</v>
      </c>
      <c r="E61" s="16" t="s">
        <v>197</v>
      </c>
      <c r="F61" s="17">
        <v>1963</v>
      </c>
      <c r="G61" s="22">
        <v>0.021851851851851848</v>
      </c>
    </row>
    <row r="62" spans="1:12" ht="15" customHeight="1">
      <c r="A62" s="1">
        <v>36</v>
      </c>
      <c r="B62" s="8" t="s">
        <v>134</v>
      </c>
      <c r="D62" s="2" t="s">
        <v>67</v>
      </c>
      <c r="E62" s="2" t="s">
        <v>13</v>
      </c>
      <c r="F62" s="1">
        <v>1965</v>
      </c>
      <c r="G62" s="22">
        <v>0.021979166666666664</v>
      </c>
      <c r="H62" s="2" t="e">
        <f>"&lt;TR&gt;&lt;TD&gt;"&amp;A62&amp;"&lt;TD&gt;"&amp;TEXT(B62,"#.")&amp;"&lt;TD&gt;"&amp;#REF!&amp;"&lt;TD&gt;"&amp;D62&amp;"&lt;TD&gt;"&amp;E62&amp;"&lt;TD&gt;"&amp;TEXT(G62,"mm:ss")&amp;"&lt;TD&gt;"&amp;TEXT(#REF!,"#.")</f>
        <v>#REF!</v>
      </c>
      <c r="I62" s="2">
        <v>23</v>
      </c>
      <c r="J62" s="2">
        <v>43</v>
      </c>
      <c r="L62" s="2">
        <f>COUNTIF(G:G,G62)</f>
        <v>1</v>
      </c>
    </row>
    <row r="63" spans="1:12" ht="15" customHeight="1">
      <c r="A63" s="1">
        <v>105</v>
      </c>
      <c r="B63" s="8" t="s">
        <v>136</v>
      </c>
      <c r="D63" s="2" t="s">
        <v>198</v>
      </c>
      <c r="E63" s="2" t="s">
        <v>199</v>
      </c>
      <c r="F63" s="1">
        <v>1964</v>
      </c>
      <c r="G63" s="22">
        <v>0.023541666666666666</v>
      </c>
      <c r="H63" s="2" t="e">
        <f>"&lt;TR&gt;&lt;TD&gt;"&amp;A63&amp;"&lt;TD&gt;"&amp;TEXT(B63,"#.")&amp;"&lt;TD&gt;"&amp;#REF!&amp;"&lt;TD&gt;"&amp;D63&amp;"&lt;TD&gt;"&amp;E63&amp;"&lt;TD&gt;"&amp;TEXT(G63,"mm:ss")&amp;"&lt;TD&gt;"&amp;TEXT(#REF!,"#.")</f>
        <v>#REF!</v>
      </c>
      <c r="I63" s="2">
        <v>24</v>
      </c>
      <c r="J63" s="2">
        <v>37</v>
      </c>
      <c r="L63" s="2">
        <f>COUNTIF(G:G,G63)</f>
        <v>1</v>
      </c>
    </row>
    <row r="64" spans="1:7" ht="15" customHeight="1">
      <c r="A64" s="1">
        <v>85</v>
      </c>
      <c r="B64" s="8" t="s">
        <v>146</v>
      </c>
      <c r="D64" s="2" t="s">
        <v>243</v>
      </c>
      <c r="E64" s="2" t="s">
        <v>182</v>
      </c>
      <c r="F64" s="1">
        <v>1961</v>
      </c>
      <c r="G64" s="22">
        <v>0.02753472222222222</v>
      </c>
    </row>
    <row r="65" spans="2:7" ht="15" customHeight="1">
      <c r="B65" s="8"/>
      <c r="C65" s="9"/>
      <c r="D65" s="16"/>
      <c r="E65" s="16"/>
      <c r="F65" s="17"/>
      <c r="G65" s="22"/>
    </row>
    <row r="66" spans="1:7" ht="15" customHeight="1">
      <c r="A66" s="36" t="s">
        <v>162</v>
      </c>
      <c r="B66" s="36"/>
      <c r="C66" s="36"/>
      <c r="D66" s="36"/>
      <c r="E66" s="36"/>
      <c r="F66" s="36"/>
      <c r="G66" s="36"/>
    </row>
    <row r="67" spans="1:8" ht="15" customHeight="1">
      <c r="A67" s="7" t="s">
        <v>6</v>
      </c>
      <c r="B67" s="7" t="s">
        <v>7</v>
      </c>
      <c r="C67" s="7" t="s">
        <v>8</v>
      </c>
      <c r="D67" s="7" t="s">
        <v>3</v>
      </c>
      <c r="E67" s="7" t="s">
        <v>4</v>
      </c>
      <c r="F67" s="7" t="s">
        <v>2</v>
      </c>
      <c r="G67" s="21" t="s">
        <v>5</v>
      </c>
      <c r="H67" s="2" t="s">
        <v>9</v>
      </c>
    </row>
    <row r="68" spans="1:7" ht="15" customHeight="1">
      <c r="A68" s="1">
        <v>11</v>
      </c>
      <c r="B68" s="8" t="s">
        <v>133</v>
      </c>
      <c r="C68" s="19"/>
      <c r="D68" s="16" t="s">
        <v>214</v>
      </c>
      <c r="E68" s="16" t="s">
        <v>13</v>
      </c>
      <c r="F68" s="17">
        <v>1958</v>
      </c>
      <c r="G68" s="22">
        <v>0.01947916666666667</v>
      </c>
    </row>
    <row r="69" spans="1:7" ht="15" customHeight="1">
      <c r="A69" s="1">
        <v>12</v>
      </c>
      <c r="B69" s="1" t="s">
        <v>139</v>
      </c>
      <c r="D69" s="2" t="s">
        <v>33</v>
      </c>
      <c r="E69" s="2" t="s">
        <v>13</v>
      </c>
      <c r="F69" s="1">
        <v>1954</v>
      </c>
      <c r="G69" s="22">
        <v>0.022685185185185183</v>
      </c>
    </row>
    <row r="70" spans="1:7" ht="15" customHeight="1">
      <c r="A70" s="1">
        <v>97</v>
      </c>
      <c r="B70" s="8" t="s">
        <v>140</v>
      </c>
      <c r="D70" s="2" t="s">
        <v>114</v>
      </c>
      <c r="E70" s="2" t="s">
        <v>13</v>
      </c>
      <c r="F70" s="1">
        <v>1960</v>
      </c>
      <c r="G70" s="22">
        <v>0.023715277777777776</v>
      </c>
    </row>
    <row r="71" spans="1:7" ht="15" customHeight="1">
      <c r="A71" s="1">
        <v>34</v>
      </c>
      <c r="B71" s="1" t="s">
        <v>141</v>
      </c>
      <c r="D71" s="2" t="s">
        <v>193</v>
      </c>
      <c r="E71" s="2" t="s">
        <v>20</v>
      </c>
      <c r="F71" s="1">
        <v>1957</v>
      </c>
      <c r="G71" s="22">
        <v>0.02815972222222222</v>
      </c>
    </row>
    <row r="72" spans="2:7" ht="15" customHeight="1">
      <c r="B72" s="8"/>
      <c r="C72" s="9"/>
      <c r="D72" s="16"/>
      <c r="E72" s="16"/>
      <c r="F72" s="17"/>
      <c r="G72" s="22"/>
    </row>
    <row r="73" spans="1:12" ht="15" customHeight="1">
      <c r="A73" s="36" t="s">
        <v>163</v>
      </c>
      <c r="B73" s="36"/>
      <c r="C73" s="36"/>
      <c r="D73" s="36"/>
      <c r="E73" s="36"/>
      <c r="F73" s="36"/>
      <c r="G73" s="36"/>
      <c r="H73" s="2" t="str">
        <f>"&lt;TR&gt;&lt;TD COLSPAN=7&gt;&lt;FONT SIZE=+1&gt;&lt;B&gt;&lt;BR&gt;"&amp;A73&amp;"&lt;/B&gt;&lt;/FONT&gt;"</f>
        <v>&lt;TR&gt;&lt;TD COLSPAN=7&gt;&lt;FONT SIZE=+1&gt;&lt;B&gt;&lt;BR&gt;Muži 70 a více let   (od 1950)&lt;/B&gt;&lt;/FONT&gt;</v>
      </c>
      <c r="L73" s="2">
        <f>COUNTIF(G:G,G73)</f>
        <v>0</v>
      </c>
    </row>
    <row r="74" spans="1:8" ht="15" customHeight="1">
      <c r="A74" s="7" t="s">
        <v>6</v>
      </c>
      <c r="B74" s="7" t="s">
        <v>7</v>
      </c>
      <c r="C74" s="7" t="s">
        <v>8</v>
      </c>
      <c r="D74" s="7" t="s">
        <v>3</v>
      </c>
      <c r="E74" s="7" t="s">
        <v>4</v>
      </c>
      <c r="F74" s="7" t="s">
        <v>2</v>
      </c>
      <c r="G74" s="21" t="s">
        <v>5</v>
      </c>
      <c r="H74" s="2" t="s">
        <v>9</v>
      </c>
    </row>
    <row r="75" spans="1:7" ht="15" customHeight="1">
      <c r="A75" s="1">
        <v>60</v>
      </c>
      <c r="B75" s="1" t="s">
        <v>133</v>
      </c>
      <c r="D75" s="2" t="s">
        <v>190</v>
      </c>
      <c r="E75" s="2" t="s">
        <v>180</v>
      </c>
      <c r="F75" s="1">
        <v>1943</v>
      </c>
      <c r="G75" s="22">
        <v>0.0215625</v>
      </c>
    </row>
    <row r="76" spans="1:7" ht="15" customHeight="1">
      <c r="A76" s="1">
        <v>59</v>
      </c>
      <c r="B76" s="1" t="s">
        <v>139</v>
      </c>
      <c r="D76" s="16" t="s">
        <v>62</v>
      </c>
      <c r="E76" s="2" t="s">
        <v>182</v>
      </c>
      <c r="F76" s="1">
        <v>1945</v>
      </c>
      <c r="G76" s="22">
        <v>0.024016203703703706</v>
      </c>
    </row>
    <row r="77" spans="1:7" ht="15" customHeight="1">
      <c r="A77" s="1">
        <v>38</v>
      </c>
      <c r="B77" s="1" t="s">
        <v>140</v>
      </c>
      <c r="D77" s="16" t="s">
        <v>191</v>
      </c>
      <c r="E77" s="2" t="s">
        <v>13</v>
      </c>
      <c r="F77" s="1">
        <v>1946</v>
      </c>
      <c r="G77" s="22">
        <v>0.02636574074074074</v>
      </c>
    </row>
    <row r="78" spans="1:7" ht="15" customHeight="1">
      <c r="A78" s="1">
        <v>29</v>
      </c>
      <c r="B78" s="8" t="s">
        <v>141</v>
      </c>
      <c r="D78" s="2" t="s">
        <v>96</v>
      </c>
      <c r="E78" s="2" t="s">
        <v>192</v>
      </c>
      <c r="F78" s="1">
        <v>1950</v>
      </c>
      <c r="G78" s="22">
        <v>0.032789351851851854</v>
      </c>
    </row>
    <row r="79" spans="1:7" ht="15" customHeight="1">
      <c r="A79" s="10"/>
      <c r="B79" s="11"/>
      <c r="C79" s="11"/>
      <c r="D79" s="16"/>
      <c r="E79" s="16"/>
      <c r="F79" s="17"/>
      <c r="G79" s="22"/>
    </row>
    <row r="80" spans="1:12" ht="15" customHeight="1">
      <c r="A80" s="36" t="s">
        <v>164</v>
      </c>
      <c r="B80" s="36"/>
      <c r="C80" s="36"/>
      <c r="D80" s="36"/>
      <c r="E80" s="36"/>
      <c r="F80" s="36"/>
      <c r="G80" s="36"/>
      <c r="H80" s="2" t="str">
        <f>"&lt;TR&gt;&lt;TD COLSPAN=7&gt;&lt;FONT SIZE=+1&gt;&lt;B&gt;&lt;BR&gt;"&amp;A80&amp;"&lt;/B&gt;&lt;/FONT&gt;"</f>
        <v>&lt;TR&gt;&lt;TD COLSPAN=7&gt;&lt;FONT SIZE=+1&gt;&lt;B&gt;&lt;BR&gt;Ženy 18-39 let  (2002 - 1981)&lt;/B&gt;&lt;/FONT&gt;</v>
      </c>
      <c r="L80" s="2">
        <f>COUNTIF(G:G,G80)</f>
        <v>0</v>
      </c>
    </row>
    <row r="81" spans="1:8" ht="15" customHeight="1">
      <c r="A81" s="7" t="s">
        <v>6</v>
      </c>
      <c r="B81" s="7" t="s">
        <v>7</v>
      </c>
      <c r="C81" s="7" t="s">
        <v>8</v>
      </c>
      <c r="D81" s="7" t="s">
        <v>3</v>
      </c>
      <c r="E81" s="7" t="s">
        <v>4</v>
      </c>
      <c r="F81" s="7" t="s">
        <v>2</v>
      </c>
      <c r="G81" s="21" t="s">
        <v>5</v>
      </c>
      <c r="H81" s="2" t="s">
        <v>9</v>
      </c>
    </row>
    <row r="82" spans="1:7" ht="15" customHeight="1">
      <c r="A82" s="1">
        <v>87</v>
      </c>
      <c r="B82" s="1" t="s">
        <v>133</v>
      </c>
      <c r="D82" s="2" t="s">
        <v>187</v>
      </c>
      <c r="E82" s="2" t="s">
        <v>188</v>
      </c>
      <c r="F82" s="1">
        <v>1989</v>
      </c>
      <c r="G82" s="22">
        <v>0.018229166666666668</v>
      </c>
    </row>
    <row r="83" spans="1:7" ht="15" customHeight="1">
      <c r="A83" s="1">
        <v>14</v>
      </c>
      <c r="B83" s="1" t="s">
        <v>139</v>
      </c>
      <c r="D83" s="2" t="s">
        <v>77</v>
      </c>
      <c r="E83" s="2" t="s">
        <v>13</v>
      </c>
      <c r="F83" s="1">
        <v>1985</v>
      </c>
      <c r="G83" s="22">
        <v>0.018414351851851852</v>
      </c>
    </row>
    <row r="84" spans="1:7" ht="15" customHeight="1">
      <c r="A84" s="1">
        <v>96</v>
      </c>
      <c r="B84" s="1" t="s">
        <v>140</v>
      </c>
      <c r="C84" s="19"/>
      <c r="D84" s="16" t="s">
        <v>221</v>
      </c>
      <c r="E84" s="16" t="s">
        <v>126</v>
      </c>
      <c r="F84" s="17">
        <v>1992</v>
      </c>
      <c r="G84" s="22">
        <v>0.020150462962962964</v>
      </c>
    </row>
    <row r="85" spans="1:7" ht="15" customHeight="1">
      <c r="A85" s="1">
        <v>106</v>
      </c>
      <c r="B85" s="1" t="s">
        <v>141</v>
      </c>
      <c r="D85" s="16" t="s">
        <v>185</v>
      </c>
      <c r="E85" s="2" t="s">
        <v>13</v>
      </c>
      <c r="F85" s="1">
        <v>1984</v>
      </c>
      <c r="G85" s="22">
        <v>0.021261574074074075</v>
      </c>
    </row>
    <row r="86" spans="1:7" ht="15" customHeight="1">
      <c r="A86" s="1">
        <v>80</v>
      </c>
      <c r="B86" s="1" t="s">
        <v>142</v>
      </c>
      <c r="C86" s="19"/>
      <c r="D86" s="16" t="s">
        <v>220</v>
      </c>
      <c r="E86" s="16" t="s">
        <v>30</v>
      </c>
      <c r="F86" s="17">
        <v>2006</v>
      </c>
      <c r="G86" s="22">
        <v>0.022037037037037036</v>
      </c>
    </row>
    <row r="87" spans="1:7" ht="15" customHeight="1">
      <c r="A87" s="1">
        <v>53</v>
      </c>
      <c r="B87" s="1" t="s">
        <v>143</v>
      </c>
      <c r="C87" s="19"/>
      <c r="D87" s="16" t="s">
        <v>111</v>
      </c>
      <c r="E87" s="16" t="s">
        <v>50</v>
      </c>
      <c r="F87" s="17">
        <v>1993</v>
      </c>
      <c r="G87" s="22">
        <v>0.022118055555555557</v>
      </c>
    </row>
    <row r="88" spans="1:7" ht="15" customHeight="1">
      <c r="A88" s="1">
        <v>83</v>
      </c>
      <c r="B88" s="1" t="s">
        <v>144</v>
      </c>
      <c r="D88" s="2" t="s">
        <v>189</v>
      </c>
      <c r="E88" s="2" t="s">
        <v>35</v>
      </c>
      <c r="F88" s="1">
        <v>1993</v>
      </c>
      <c r="G88" s="22">
        <v>0.02225694444444444</v>
      </c>
    </row>
    <row r="89" spans="1:7" ht="15" customHeight="1">
      <c r="A89" s="1">
        <v>21</v>
      </c>
      <c r="B89" s="1" t="s">
        <v>145</v>
      </c>
      <c r="D89" s="2" t="s">
        <v>103</v>
      </c>
      <c r="E89" s="2" t="s">
        <v>170</v>
      </c>
      <c r="F89" s="1">
        <v>1984</v>
      </c>
      <c r="G89" s="22">
        <v>0.02226851851851852</v>
      </c>
    </row>
    <row r="90" spans="1:7" ht="15" customHeight="1">
      <c r="A90" s="1">
        <v>75</v>
      </c>
      <c r="B90" s="1" t="s">
        <v>135</v>
      </c>
      <c r="D90" s="2" t="s">
        <v>186</v>
      </c>
      <c r="E90" s="2" t="s">
        <v>30</v>
      </c>
      <c r="F90" s="1">
        <v>1989</v>
      </c>
      <c r="G90" s="22">
        <v>0.023229166666666665</v>
      </c>
    </row>
    <row r="91" spans="1:7" ht="15" customHeight="1">
      <c r="A91" s="1">
        <v>99</v>
      </c>
      <c r="B91" s="1" t="s">
        <v>134</v>
      </c>
      <c r="C91" s="19"/>
      <c r="D91" s="2" t="s">
        <v>174</v>
      </c>
      <c r="E91" s="2" t="s">
        <v>50</v>
      </c>
      <c r="F91" s="1">
        <v>1990</v>
      </c>
      <c r="G91" s="22">
        <v>0.024224537037037034</v>
      </c>
    </row>
    <row r="92" spans="1:7" ht="15" customHeight="1">
      <c r="A92" s="1">
        <v>86</v>
      </c>
      <c r="B92" s="1" t="s">
        <v>136</v>
      </c>
      <c r="D92" s="2" t="s">
        <v>223</v>
      </c>
      <c r="E92" s="2" t="s">
        <v>50</v>
      </c>
      <c r="F92" s="1">
        <v>1994</v>
      </c>
      <c r="G92" s="22">
        <v>0.02952546296296296</v>
      </c>
    </row>
    <row r="93" spans="2:7" ht="15" customHeight="1">
      <c r="B93" s="8"/>
      <c r="C93" s="9"/>
      <c r="D93" s="16"/>
      <c r="E93" s="17"/>
      <c r="F93" s="17"/>
      <c r="G93" s="22"/>
    </row>
    <row r="94" spans="1:7" ht="15" customHeight="1">
      <c r="A94" s="36" t="s">
        <v>165</v>
      </c>
      <c r="B94" s="36"/>
      <c r="C94" s="36"/>
      <c r="D94" s="36"/>
      <c r="E94" s="36"/>
      <c r="F94" s="36"/>
      <c r="G94" s="36"/>
    </row>
    <row r="95" spans="1:8" ht="15" customHeight="1">
      <c r="A95" s="7" t="s">
        <v>6</v>
      </c>
      <c r="B95" s="7" t="s">
        <v>7</v>
      </c>
      <c r="C95" s="7" t="s">
        <v>8</v>
      </c>
      <c r="D95" s="7" t="s">
        <v>3</v>
      </c>
      <c r="E95" s="7" t="s">
        <v>4</v>
      </c>
      <c r="F95" s="7" t="s">
        <v>2</v>
      </c>
      <c r="G95" s="21" t="s">
        <v>5</v>
      </c>
      <c r="H95" s="2" t="s">
        <v>9</v>
      </c>
    </row>
    <row r="96" spans="1:7" ht="15" customHeight="1">
      <c r="A96" s="1">
        <v>104</v>
      </c>
      <c r="B96" s="8" t="s">
        <v>133</v>
      </c>
      <c r="D96" s="2" t="s">
        <v>207</v>
      </c>
      <c r="E96" s="16" t="s">
        <v>182</v>
      </c>
      <c r="F96" s="1">
        <v>1973</v>
      </c>
      <c r="G96" s="22">
        <v>0.018599537037037036</v>
      </c>
    </row>
    <row r="97" spans="1:7" ht="15" customHeight="1">
      <c r="A97" s="1">
        <v>66</v>
      </c>
      <c r="B97" s="8" t="s">
        <v>139</v>
      </c>
      <c r="D97" s="16" t="s">
        <v>216</v>
      </c>
      <c r="E97" s="16" t="s">
        <v>217</v>
      </c>
      <c r="F97" s="17">
        <v>1977</v>
      </c>
      <c r="G97" s="22">
        <v>0.01958333333333333</v>
      </c>
    </row>
    <row r="98" spans="1:7" ht="15" customHeight="1">
      <c r="A98" s="1">
        <v>13</v>
      </c>
      <c r="B98" s="8" t="s">
        <v>140</v>
      </c>
      <c r="D98" s="2" t="s">
        <v>41</v>
      </c>
      <c r="E98" s="16" t="s">
        <v>13</v>
      </c>
      <c r="F98" s="1">
        <v>1978</v>
      </c>
      <c r="G98" s="22">
        <v>0.020879629629629626</v>
      </c>
    </row>
    <row r="99" spans="1:7" ht="15" customHeight="1">
      <c r="A99" s="1">
        <v>68</v>
      </c>
      <c r="B99" s="8" t="s">
        <v>141</v>
      </c>
      <c r="D99" s="16" t="s">
        <v>218</v>
      </c>
      <c r="E99" s="16" t="s">
        <v>219</v>
      </c>
      <c r="F99" s="17">
        <v>1972</v>
      </c>
      <c r="G99" s="22">
        <v>0.021145833333333332</v>
      </c>
    </row>
    <row r="100" spans="1:7" ht="15" customHeight="1">
      <c r="A100" s="1">
        <v>23</v>
      </c>
      <c r="B100" s="8" t="s">
        <v>142</v>
      </c>
      <c r="D100" s="16" t="s">
        <v>224</v>
      </c>
      <c r="E100" s="16" t="s">
        <v>13</v>
      </c>
      <c r="F100" s="17">
        <v>1971</v>
      </c>
      <c r="G100" s="22">
        <v>0.02181712962962963</v>
      </c>
    </row>
    <row r="101" spans="1:7" ht="15" customHeight="1">
      <c r="A101" s="1">
        <v>17</v>
      </c>
      <c r="B101" s="8" t="s">
        <v>143</v>
      </c>
      <c r="D101" s="16" t="s">
        <v>106</v>
      </c>
      <c r="E101" s="16" t="s">
        <v>107</v>
      </c>
      <c r="F101" s="17">
        <v>1977</v>
      </c>
      <c r="G101" s="22">
        <v>0.022314814814814815</v>
      </c>
    </row>
    <row r="102" spans="1:7" ht="15" customHeight="1">
      <c r="A102" s="1">
        <v>100</v>
      </c>
      <c r="B102" s="8" t="s">
        <v>144</v>
      </c>
      <c r="D102" s="16" t="s">
        <v>183</v>
      </c>
      <c r="E102" s="16" t="s">
        <v>184</v>
      </c>
      <c r="F102" s="17">
        <v>1978</v>
      </c>
      <c r="G102" s="22">
        <v>0.027685185185185188</v>
      </c>
    </row>
    <row r="103" spans="1:7" ht="15" customHeight="1">
      <c r="A103" s="1">
        <v>81</v>
      </c>
      <c r="B103" s="8" t="s">
        <v>145</v>
      </c>
      <c r="D103" s="16" t="s">
        <v>222</v>
      </c>
      <c r="E103" s="16"/>
      <c r="F103" s="17">
        <v>1977</v>
      </c>
      <c r="G103" s="22">
        <v>0.027777777777777776</v>
      </c>
    </row>
    <row r="104" spans="1:7" ht="15" customHeight="1">
      <c r="A104" s="1">
        <v>94</v>
      </c>
      <c r="B104" s="8" t="s">
        <v>135</v>
      </c>
      <c r="C104" s="1"/>
      <c r="D104" s="16" t="s">
        <v>112</v>
      </c>
      <c r="E104" s="28" t="s">
        <v>225</v>
      </c>
      <c r="F104" s="17">
        <v>1974</v>
      </c>
      <c r="G104" s="22">
        <v>0.03515046296296296</v>
      </c>
    </row>
    <row r="105" spans="2:7" ht="15" customHeight="1">
      <c r="B105" s="8"/>
      <c r="C105" s="1"/>
      <c r="D105" s="16"/>
      <c r="E105" s="28"/>
      <c r="F105" s="17"/>
      <c r="G105" s="22"/>
    </row>
    <row r="106" spans="1:12" ht="15" customHeight="1">
      <c r="A106" s="36" t="s">
        <v>166</v>
      </c>
      <c r="B106" s="36"/>
      <c r="C106" s="36"/>
      <c r="D106" s="36"/>
      <c r="E106" s="36"/>
      <c r="F106" s="36"/>
      <c r="G106" s="36"/>
      <c r="H106" s="2" t="str">
        <f>"&lt;TR&gt;&lt;TD COLSPAN=7&gt;&lt;FONT SIZE=+1&gt;&lt;B&gt;&lt;BR&gt;"&amp;A106&amp;"&lt;/B&gt;&lt;/FONT&gt;"</f>
        <v>&lt;TR&gt;&lt;TD COLSPAN=7&gt;&lt;FONT SIZE=+1&gt;&lt;B&gt;&lt;BR&gt;Ženy 50 a více let   (od 1970)&lt;/B&gt;&lt;/FONT&gt;</v>
      </c>
      <c r="L106" s="2">
        <f>COUNTIF(G:G,G106)</f>
        <v>0</v>
      </c>
    </row>
    <row r="107" spans="1:8" ht="15" customHeight="1">
      <c r="A107" s="7" t="s">
        <v>6</v>
      </c>
      <c r="B107" s="7" t="s">
        <v>7</v>
      </c>
      <c r="C107" s="7" t="s">
        <v>8</v>
      </c>
      <c r="D107" s="7" t="s">
        <v>3</v>
      </c>
      <c r="E107" s="7" t="s">
        <v>4</v>
      </c>
      <c r="F107" s="7" t="s">
        <v>2</v>
      </c>
      <c r="G107" s="21" t="s">
        <v>5</v>
      </c>
      <c r="H107" s="2" t="s">
        <v>9</v>
      </c>
    </row>
    <row r="108" spans="1:7" ht="15" customHeight="1">
      <c r="A108" s="1">
        <v>61</v>
      </c>
      <c r="B108" s="8" t="s">
        <v>133</v>
      </c>
      <c r="C108" s="1"/>
      <c r="D108" s="2" t="s">
        <v>179</v>
      </c>
      <c r="E108" s="16" t="s">
        <v>180</v>
      </c>
      <c r="F108" s="1">
        <v>1952</v>
      </c>
      <c r="G108" s="22">
        <v>0.02378472222222222</v>
      </c>
    </row>
    <row r="109" spans="1:7" ht="15" customHeight="1">
      <c r="A109" s="1">
        <v>18</v>
      </c>
      <c r="B109" s="8" t="s">
        <v>139</v>
      </c>
      <c r="C109" s="1"/>
      <c r="D109" s="2" t="s">
        <v>181</v>
      </c>
      <c r="E109" s="16" t="s">
        <v>13</v>
      </c>
      <c r="F109" s="1">
        <v>1964</v>
      </c>
      <c r="G109" s="22">
        <v>0.02701388888888889</v>
      </c>
    </row>
    <row r="110" spans="1:7" ht="15" customHeight="1">
      <c r="A110" s="1">
        <v>90</v>
      </c>
      <c r="B110" s="8" t="s">
        <v>140</v>
      </c>
      <c r="C110" s="1"/>
      <c r="D110" s="16" t="s">
        <v>200</v>
      </c>
      <c r="E110" s="16" t="s">
        <v>13</v>
      </c>
      <c r="F110" s="1">
        <v>1967</v>
      </c>
      <c r="G110" s="22">
        <v>0.027627314814814813</v>
      </c>
    </row>
    <row r="111" ht="15" customHeight="1">
      <c r="G111" s="22"/>
    </row>
    <row r="112" spans="1:7" ht="15" customHeight="1">
      <c r="A112" s="14"/>
      <c r="B112" s="13"/>
      <c r="C112" s="12"/>
      <c r="D112" s="14" t="s">
        <v>78</v>
      </c>
      <c r="E112" s="14" t="s">
        <v>246</v>
      </c>
      <c r="F112" s="14"/>
      <c r="G112" s="22"/>
    </row>
    <row r="113" spans="2:7" ht="15" customHeight="1">
      <c r="B113" s="13"/>
      <c r="C113" s="13"/>
      <c r="D113" s="12" t="s">
        <v>1</v>
      </c>
      <c r="E113" s="14" t="s">
        <v>0</v>
      </c>
      <c r="G113" s="22"/>
    </row>
    <row r="114" ht="13.5">
      <c r="G114" s="22"/>
    </row>
    <row r="115" ht="13.5">
      <c r="G115" s="22"/>
    </row>
  </sheetData>
  <sheetProtection/>
  <mergeCells count="11">
    <mergeCell ref="A73:G73"/>
    <mergeCell ref="A80:G80"/>
    <mergeCell ref="A94:G94"/>
    <mergeCell ref="A106:G106"/>
    <mergeCell ref="A1:G1"/>
    <mergeCell ref="A3:G3"/>
    <mergeCell ref="A32:G32"/>
    <mergeCell ref="A51:G51"/>
    <mergeCell ref="A66:G66"/>
    <mergeCell ref="A5:G5"/>
    <mergeCell ref="A2:G2"/>
  </mergeCells>
  <printOptions horizontalCentered="1"/>
  <pageMargins left="0.1968503937007874" right="0.1968503937007874" top="0.1968503937007874" bottom="0.1968503937007874" header="0.3937007874015748" footer="0.3937007874015748"/>
  <pageSetup fitToHeight="2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zoomScale="145" zoomScaleNormal="145" zoomScalePageLayoutView="0" workbookViewId="0" topLeftCell="A4">
      <selection activeCell="A88" sqref="A6:A88"/>
    </sheetView>
  </sheetViews>
  <sheetFormatPr defaultColWidth="9.375" defaultRowHeight="12.75"/>
  <cols>
    <col min="1" max="1" width="8.375" style="1" bestFit="1" customWidth="1"/>
    <col min="2" max="2" width="7.50390625" style="2" bestFit="1" customWidth="1"/>
    <col min="3" max="3" width="9.875" style="2" hidden="1" customWidth="1"/>
    <col min="4" max="4" width="32.00390625" style="2" customWidth="1"/>
    <col min="5" max="5" width="37.25390625" style="1" customWidth="1"/>
    <col min="6" max="6" width="9.125" style="1" customWidth="1"/>
    <col min="7" max="7" width="9.625" style="23" customWidth="1"/>
    <col min="8" max="8" width="17.50390625" style="2" hidden="1" customWidth="1"/>
    <col min="9" max="12" width="0" style="2" hidden="1" customWidth="1"/>
    <col min="13" max="13" width="9.375" style="27" customWidth="1"/>
    <col min="14" max="14" width="9.375" style="6" customWidth="1"/>
    <col min="15" max="16384" width="9.375" style="2" customWidth="1"/>
  </cols>
  <sheetData>
    <row r="1" spans="1:14" s="3" customFormat="1" ht="18.75" customHeight="1">
      <c r="A1" s="30" t="s">
        <v>157</v>
      </c>
      <c r="B1" s="31"/>
      <c r="C1" s="31"/>
      <c r="D1" s="31"/>
      <c r="E1" s="31"/>
      <c r="F1" s="31"/>
      <c r="G1" s="32"/>
      <c r="M1" s="26"/>
      <c r="N1" s="4"/>
    </row>
    <row r="2" spans="1:14" s="3" customFormat="1" ht="18.75" customHeight="1">
      <c r="A2" s="37" t="s">
        <v>158</v>
      </c>
      <c r="B2" s="38"/>
      <c r="C2" s="38"/>
      <c r="D2" s="38"/>
      <c r="E2" s="38"/>
      <c r="F2" s="38"/>
      <c r="G2" s="39"/>
      <c r="M2" s="26"/>
      <c r="N2" s="4"/>
    </row>
    <row r="3" spans="1:14" s="3" customFormat="1" ht="18" thickBot="1">
      <c r="A3" s="33" t="s">
        <v>245</v>
      </c>
      <c r="B3" s="34"/>
      <c r="C3" s="34"/>
      <c r="D3" s="34"/>
      <c r="E3" s="34"/>
      <c r="F3" s="34"/>
      <c r="G3" s="35"/>
      <c r="M3" s="26"/>
      <c r="N3" s="4"/>
    </row>
    <row r="4" spans="1:7" ht="15" customHeight="1">
      <c r="A4" s="5"/>
      <c r="B4" s="5"/>
      <c r="C4" s="5"/>
      <c r="D4" s="5"/>
      <c r="E4" s="5"/>
      <c r="F4" s="5"/>
      <c r="G4" s="20"/>
    </row>
    <row r="5" spans="1:8" ht="15" customHeight="1">
      <c r="A5" s="7" t="s">
        <v>6</v>
      </c>
      <c r="B5" s="7" t="s">
        <v>7</v>
      </c>
      <c r="C5" s="7" t="s">
        <v>8</v>
      </c>
      <c r="D5" s="7" t="s">
        <v>3</v>
      </c>
      <c r="E5" s="7" t="s">
        <v>4</v>
      </c>
      <c r="F5" s="7" t="s">
        <v>2</v>
      </c>
      <c r="G5" s="21" t="s">
        <v>5</v>
      </c>
      <c r="H5" s="2" t="s">
        <v>9</v>
      </c>
    </row>
    <row r="6" spans="1:12" ht="15" customHeight="1">
      <c r="A6" s="1">
        <v>93</v>
      </c>
      <c r="B6" s="1" t="s">
        <v>133</v>
      </c>
      <c r="D6" s="2" t="s">
        <v>226</v>
      </c>
      <c r="E6" s="2" t="s">
        <v>227</v>
      </c>
      <c r="F6" s="1">
        <v>1987</v>
      </c>
      <c r="G6" s="22">
        <v>0.013587962962962963</v>
      </c>
      <c r="H6" s="2" t="e">
        <f>"&lt;TR&gt;&lt;TD&gt;"&amp;A6&amp;"&lt;TD&gt;"&amp;TEXT(B6,"#.")&amp;"&lt;TD&gt;"&amp;#REF!&amp;"&lt;TD&gt;"&amp;#REF!&amp;"&lt;TD&gt;"&amp;#REF!&amp;"&lt;TD&gt;"&amp;TEXT(G6,"mm:ss")&amp;"&lt;TD&gt;"&amp;TEXT(#REF!,"#.")</f>
        <v>#REF!</v>
      </c>
      <c r="I6" s="2">
        <v>18</v>
      </c>
      <c r="J6" s="2">
        <v>6</v>
      </c>
      <c r="L6" s="2">
        <f>COUNTIF(G:G,G6)</f>
        <v>1</v>
      </c>
    </row>
    <row r="7" spans="1:7" ht="15" customHeight="1">
      <c r="A7" s="1">
        <v>63</v>
      </c>
      <c r="B7" s="1" t="s">
        <v>139</v>
      </c>
      <c r="D7" s="2" t="s">
        <v>177</v>
      </c>
      <c r="E7" s="2" t="s">
        <v>47</v>
      </c>
      <c r="F7" s="1">
        <v>1996</v>
      </c>
      <c r="G7" s="22">
        <v>0.013912037037037037</v>
      </c>
    </row>
    <row r="8" spans="1:7" ht="15" customHeight="1">
      <c r="A8" s="1">
        <v>92</v>
      </c>
      <c r="B8" s="1" t="s">
        <v>140</v>
      </c>
      <c r="C8" s="19"/>
      <c r="D8" s="2" t="s">
        <v>82</v>
      </c>
      <c r="E8" s="2" t="s">
        <v>75</v>
      </c>
      <c r="F8" s="1">
        <v>1995</v>
      </c>
      <c r="G8" s="22">
        <v>0.014560185185185183</v>
      </c>
    </row>
    <row r="9" spans="1:7" ht="15" customHeight="1">
      <c r="A9" s="1">
        <v>6</v>
      </c>
      <c r="B9" s="1" t="s">
        <v>141</v>
      </c>
      <c r="D9" s="2" t="s">
        <v>56</v>
      </c>
      <c r="E9" s="2" t="s">
        <v>30</v>
      </c>
      <c r="F9" s="1">
        <v>1990</v>
      </c>
      <c r="G9" s="22">
        <v>0.015162037037037036</v>
      </c>
    </row>
    <row r="10" spans="1:7" ht="15" customHeight="1">
      <c r="A10" s="1">
        <v>84</v>
      </c>
      <c r="B10" s="1" t="s">
        <v>142</v>
      </c>
      <c r="D10" s="2" t="s">
        <v>209</v>
      </c>
      <c r="E10" s="2" t="s">
        <v>210</v>
      </c>
      <c r="F10" s="1">
        <v>1976</v>
      </c>
      <c r="G10" s="22">
        <v>0.01525462962962963</v>
      </c>
    </row>
    <row r="11" spans="1:7" ht="15" customHeight="1">
      <c r="A11" s="1">
        <v>10</v>
      </c>
      <c r="B11" s="1" t="s">
        <v>143</v>
      </c>
      <c r="D11" s="2" t="s">
        <v>91</v>
      </c>
      <c r="E11" s="2" t="s">
        <v>20</v>
      </c>
      <c r="F11" s="1">
        <v>1986</v>
      </c>
      <c r="G11" s="22">
        <v>0.01556712962962963</v>
      </c>
    </row>
    <row r="12" spans="1:7" ht="15" customHeight="1">
      <c r="A12" s="1">
        <v>103</v>
      </c>
      <c r="B12" s="1" t="s">
        <v>144</v>
      </c>
      <c r="D12" s="2" t="s">
        <v>208</v>
      </c>
      <c r="E12" s="2" t="s">
        <v>13</v>
      </c>
      <c r="F12" s="1">
        <v>1976</v>
      </c>
      <c r="G12" s="22">
        <v>0.01570601851851852</v>
      </c>
    </row>
    <row r="13" spans="1:7" ht="15" customHeight="1">
      <c r="A13" s="1">
        <v>5</v>
      </c>
      <c r="B13" s="1" t="s">
        <v>145</v>
      </c>
      <c r="C13" s="19"/>
      <c r="D13" s="16" t="s">
        <v>211</v>
      </c>
      <c r="E13" s="16" t="s">
        <v>212</v>
      </c>
      <c r="F13" s="1">
        <v>1978</v>
      </c>
      <c r="G13" s="22">
        <v>0.015833333333333335</v>
      </c>
    </row>
    <row r="14" spans="1:7" ht="15" customHeight="1">
      <c r="A14" s="1">
        <v>16</v>
      </c>
      <c r="B14" s="1" t="s">
        <v>135</v>
      </c>
      <c r="D14" s="2" t="s">
        <v>48</v>
      </c>
      <c r="E14" s="2" t="s">
        <v>172</v>
      </c>
      <c r="F14" s="1">
        <v>1980</v>
      </c>
      <c r="G14" s="22">
        <v>0.0159375</v>
      </c>
    </row>
    <row r="15" spans="1:7" ht="15" customHeight="1">
      <c r="A15" s="1">
        <v>76</v>
      </c>
      <c r="B15" s="1" t="s">
        <v>134</v>
      </c>
      <c r="C15" s="19"/>
      <c r="D15" s="2" t="s">
        <v>231</v>
      </c>
      <c r="E15" s="29" t="s">
        <v>170</v>
      </c>
      <c r="F15" s="1">
        <v>1986</v>
      </c>
      <c r="G15" s="22">
        <v>0.015983796296296295</v>
      </c>
    </row>
    <row r="16" spans="1:14" s="27" customFormat="1" ht="15" customHeight="1">
      <c r="A16" s="1">
        <v>65</v>
      </c>
      <c r="B16" s="1" t="s">
        <v>136</v>
      </c>
      <c r="C16" s="19"/>
      <c r="D16" s="2" t="s">
        <v>234</v>
      </c>
      <c r="E16" s="29" t="s">
        <v>217</v>
      </c>
      <c r="F16" s="1">
        <v>1998</v>
      </c>
      <c r="G16" s="22">
        <v>0.016435185185185188</v>
      </c>
      <c r="H16" s="2" t="e">
        <f>"&lt;TR&gt;&lt;TD&gt;"&amp;A16&amp;"&lt;TD&gt;"&amp;TEXT(B16,"#.")&amp;"&lt;TD&gt;"&amp;#REF!&amp;"&lt;TD&gt;"&amp;D16&amp;"&lt;TD&gt;"&amp;E16&amp;"&lt;TD&gt;"&amp;TEXT(G16,"mm:ss")&amp;"&lt;TD&gt;"&amp;TEXT(#REF!,"#.")</f>
        <v>#REF!</v>
      </c>
      <c r="I16" s="2">
        <v>20</v>
      </c>
      <c r="J16" s="2">
        <v>20</v>
      </c>
      <c r="K16" s="2"/>
      <c r="L16" s="2">
        <f>COUNTIF(G:G,G16)</f>
        <v>1</v>
      </c>
      <c r="N16" s="6"/>
    </row>
    <row r="17" spans="1:14" s="27" customFormat="1" ht="15" customHeight="1">
      <c r="A17" s="1">
        <v>2</v>
      </c>
      <c r="B17" s="1" t="s">
        <v>146</v>
      </c>
      <c r="C17" s="2"/>
      <c r="D17" s="2" t="s">
        <v>202</v>
      </c>
      <c r="E17" s="2" t="s">
        <v>203</v>
      </c>
      <c r="F17" s="1">
        <v>1970</v>
      </c>
      <c r="G17" s="22">
        <v>0.016898148148148148</v>
      </c>
      <c r="H17" s="2" t="e">
        <f>"&lt;TR&gt;&lt;TD&gt;"&amp;A17&amp;"&lt;TD&gt;"&amp;TEXT(B17,"#.")&amp;"&lt;TD&gt;"&amp;#REF!&amp;"&lt;TD&gt;"&amp;D17&amp;"&lt;TD&gt;"&amp;E17&amp;"&lt;TD&gt;"&amp;TEXT(G17,"mm:ss")&amp;"&lt;TD&gt;"&amp;TEXT(#REF!,"#.")</f>
        <v>#REF!</v>
      </c>
      <c r="I17" s="2">
        <v>21</v>
      </c>
      <c r="J17" s="2">
        <v>48</v>
      </c>
      <c r="K17" s="2"/>
      <c r="L17" s="2">
        <f>COUNTIF(G:G,G17)</f>
        <v>1</v>
      </c>
      <c r="N17" s="6"/>
    </row>
    <row r="18" spans="1:14" s="27" customFormat="1" ht="15" customHeight="1">
      <c r="A18" s="1">
        <v>77</v>
      </c>
      <c r="B18" s="1" t="s">
        <v>147</v>
      </c>
      <c r="C18" s="2"/>
      <c r="D18" s="2" t="s">
        <v>237</v>
      </c>
      <c r="E18" s="2" t="s">
        <v>238</v>
      </c>
      <c r="F18" s="1">
        <v>1977</v>
      </c>
      <c r="G18" s="22">
        <v>0.01693287037037037</v>
      </c>
      <c r="H18" s="2"/>
      <c r="I18" s="2"/>
      <c r="J18" s="2"/>
      <c r="K18" s="2"/>
      <c r="L18" s="2"/>
      <c r="N18" s="6"/>
    </row>
    <row r="19" spans="1:14" s="27" customFormat="1" ht="15" customHeight="1">
      <c r="A19" s="1">
        <v>45</v>
      </c>
      <c r="B19" s="1" t="s">
        <v>148</v>
      </c>
      <c r="C19" s="2"/>
      <c r="D19" s="2" t="s">
        <v>175</v>
      </c>
      <c r="E19" s="2" t="s">
        <v>72</v>
      </c>
      <c r="F19" s="1">
        <v>1990</v>
      </c>
      <c r="G19" s="22">
        <v>0.016979166666666667</v>
      </c>
      <c r="H19" s="2"/>
      <c r="I19" s="2"/>
      <c r="J19" s="2"/>
      <c r="K19" s="2"/>
      <c r="L19" s="2"/>
      <c r="N19" s="6"/>
    </row>
    <row r="20" spans="1:14" s="27" customFormat="1" ht="15" customHeight="1">
      <c r="A20" s="1">
        <v>74</v>
      </c>
      <c r="B20" s="1" t="s">
        <v>149</v>
      </c>
      <c r="C20" s="19"/>
      <c r="D20" s="2" t="s">
        <v>178</v>
      </c>
      <c r="E20" s="2" t="s">
        <v>50</v>
      </c>
      <c r="F20" s="1">
        <v>1998</v>
      </c>
      <c r="G20" s="22">
        <v>0.01709490740740741</v>
      </c>
      <c r="H20" s="2"/>
      <c r="I20" s="2"/>
      <c r="J20" s="2"/>
      <c r="K20" s="2"/>
      <c r="L20" s="2"/>
      <c r="N20" s="6"/>
    </row>
    <row r="21" spans="1:14" s="27" customFormat="1" ht="15" customHeight="1">
      <c r="A21" s="1">
        <v>28</v>
      </c>
      <c r="B21" s="1" t="s">
        <v>150</v>
      </c>
      <c r="C21" s="2"/>
      <c r="D21" s="2" t="s">
        <v>171</v>
      </c>
      <c r="E21" s="2" t="s">
        <v>172</v>
      </c>
      <c r="F21" s="1">
        <v>1985</v>
      </c>
      <c r="G21" s="22">
        <v>0.017118055555555556</v>
      </c>
      <c r="H21" s="2"/>
      <c r="I21" s="2"/>
      <c r="J21" s="2"/>
      <c r="K21" s="2"/>
      <c r="L21" s="2"/>
      <c r="N21" s="6"/>
    </row>
    <row r="22" spans="1:14" s="27" customFormat="1" ht="15" customHeight="1">
      <c r="A22" s="1">
        <v>95</v>
      </c>
      <c r="B22" s="1" t="s">
        <v>151</v>
      </c>
      <c r="C22" s="19"/>
      <c r="D22" s="2" t="s">
        <v>229</v>
      </c>
      <c r="E22" s="16" t="s">
        <v>30</v>
      </c>
      <c r="F22" s="1">
        <v>2003</v>
      </c>
      <c r="G22" s="22">
        <v>0.017361111111111112</v>
      </c>
      <c r="H22" s="2"/>
      <c r="I22" s="2"/>
      <c r="J22" s="2"/>
      <c r="K22" s="2"/>
      <c r="L22" s="2"/>
      <c r="N22" s="6"/>
    </row>
    <row r="23" spans="1:14" s="27" customFormat="1" ht="15" customHeight="1">
      <c r="A23" s="1">
        <v>78</v>
      </c>
      <c r="B23" s="1" t="s">
        <v>152</v>
      </c>
      <c r="C23" s="2"/>
      <c r="D23" s="2" t="s">
        <v>129</v>
      </c>
      <c r="E23" s="2" t="s">
        <v>242</v>
      </c>
      <c r="F23" s="1">
        <v>1969</v>
      </c>
      <c r="G23" s="22">
        <v>0.01761574074074074</v>
      </c>
      <c r="H23" s="2" t="e">
        <f>"&lt;TR&gt;&lt;TD&gt;"&amp;A23&amp;"&lt;TD&gt;"&amp;TEXT(B23,"#.")&amp;"&lt;TD&gt;"&amp;#REF!&amp;"&lt;TD&gt;"&amp;D23&amp;"&lt;TD&gt;"&amp;E23&amp;"&lt;TD&gt;"&amp;TEXT(G23,"mm:ss")&amp;"&lt;TD&gt;"&amp;TEXT(#REF!,"#.")</f>
        <v>#REF!</v>
      </c>
      <c r="I23" s="2">
        <v>22</v>
      </c>
      <c r="J23" s="2">
        <v>23</v>
      </c>
      <c r="K23" s="2"/>
      <c r="L23" s="2">
        <f>COUNTIF(G:G,G23)</f>
        <v>1</v>
      </c>
      <c r="N23" s="6"/>
    </row>
    <row r="24" spans="1:14" s="27" customFormat="1" ht="15" customHeight="1">
      <c r="A24" s="1">
        <v>72</v>
      </c>
      <c r="B24" s="1" t="s">
        <v>137</v>
      </c>
      <c r="C24" s="2"/>
      <c r="D24" s="2" t="s">
        <v>36</v>
      </c>
      <c r="E24" s="2" t="s">
        <v>35</v>
      </c>
      <c r="F24" s="1">
        <v>1986</v>
      </c>
      <c r="G24" s="22">
        <v>0.017800925925925925</v>
      </c>
      <c r="H24" s="2" t="e">
        <f>"&lt;TR&gt;&lt;TD&gt;"&amp;A24&amp;"&lt;TD&gt;"&amp;TEXT(B24,"#.")&amp;"&lt;TD&gt;"&amp;#REF!&amp;"&lt;TD&gt;"&amp;D24&amp;"&lt;TD&gt;"&amp;E24&amp;"&lt;TD&gt;"&amp;TEXT(G24,"mm:ss")&amp;"&lt;TD&gt;"&amp;TEXT(#REF!,"#.")</f>
        <v>#REF!</v>
      </c>
      <c r="I24" s="2">
        <v>24</v>
      </c>
      <c r="J24" s="2">
        <v>22</v>
      </c>
      <c r="K24" s="2"/>
      <c r="L24" s="2">
        <f>COUNTIF(G:G,G24)</f>
        <v>1</v>
      </c>
      <c r="N24" s="6"/>
    </row>
    <row r="25" spans="1:14" s="27" customFormat="1" ht="15" customHeight="1">
      <c r="A25" s="1">
        <v>67</v>
      </c>
      <c r="B25" s="1" t="s">
        <v>138</v>
      </c>
      <c r="C25" s="2"/>
      <c r="D25" s="2" t="s">
        <v>235</v>
      </c>
      <c r="E25" s="16"/>
      <c r="F25" s="1">
        <v>1975</v>
      </c>
      <c r="G25" s="22">
        <v>0.017881944444444443</v>
      </c>
      <c r="H25" s="2"/>
      <c r="I25" s="2"/>
      <c r="J25" s="2"/>
      <c r="K25" s="2"/>
      <c r="L25" s="2"/>
      <c r="N25" s="6"/>
    </row>
    <row r="26" spans="1:14" s="27" customFormat="1" ht="15" customHeight="1">
      <c r="A26" s="1">
        <v>4</v>
      </c>
      <c r="B26" s="1" t="s">
        <v>153</v>
      </c>
      <c r="C26" s="2"/>
      <c r="D26" s="2" t="s">
        <v>206</v>
      </c>
      <c r="E26" s="2" t="s">
        <v>13</v>
      </c>
      <c r="F26" s="1">
        <v>1972</v>
      </c>
      <c r="G26" s="22">
        <v>0.017939814814814815</v>
      </c>
      <c r="H26" s="2"/>
      <c r="I26" s="2"/>
      <c r="J26" s="2"/>
      <c r="K26" s="2"/>
      <c r="L26" s="2"/>
      <c r="N26" s="6"/>
    </row>
    <row r="27" spans="1:14" s="27" customFormat="1" ht="15" customHeight="1">
      <c r="A27" s="1">
        <v>58</v>
      </c>
      <c r="B27" s="1" t="s">
        <v>154</v>
      </c>
      <c r="C27" s="2"/>
      <c r="D27" s="2" t="s">
        <v>215</v>
      </c>
      <c r="E27" s="2" t="s">
        <v>30</v>
      </c>
      <c r="F27" s="1">
        <v>2005</v>
      </c>
      <c r="G27" s="22">
        <v>0.017951388888888888</v>
      </c>
      <c r="H27" s="2"/>
      <c r="I27" s="2"/>
      <c r="J27" s="2"/>
      <c r="K27" s="2"/>
      <c r="L27" s="2"/>
      <c r="N27" s="6"/>
    </row>
    <row r="28" spans="1:14" s="27" customFormat="1" ht="15" customHeight="1">
      <c r="A28" s="1">
        <v>79</v>
      </c>
      <c r="B28" s="1" t="s">
        <v>155</v>
      </c>
      <c r="C28" s="19"/>
      <c r="D28" s="2" t="s">
        <v>230</v>
      </c>
      <c r="E28" s="2" t="s">
        <v>30</v>
      </c>
      <c r="F28" s="1">
        <v>2003</v>
      </c>
      <c r="G28" s="22">
        <v>0.017962962962962962</v>
      </c>
      <c r="H28" s="2"/>
      <c r="I28" s="2"/>
      <c r="J28" s="2"/>
      <c r="K28" s="2"/>
      <c r="L28" s="2"/>
      <c r="N28" s="6"/>
    </row>
    <row r="29" spans="1:14" s="27" customFormat="1" ht="15" customHeight="1">
      <c r="A29" s="1">
        <v>88</v>
      </c>
      <c r="B29" s="1" t="s">
        <v>244</v>
      </c>
      <c r="C29" s="2"/>
      <c r="D29" s="2" t="s">
        <v>58</v>
      </c>
      <c r="E29" s="2" t="s">
        <v>240</v>
      </c>
      <c r="F29" s="1">
        <v>1980</v>
      </c>
      <c r="G29" s="22">
        <v>0.018078703703703704</v>
      </c>
      <c r="H29" s="2"/>
      <c r="I29" s="2"/>
      <c r="J29" s="2"/>
      <c r="K29" s="2"/>
      <c r="L29" s="2"/>
      <c r="N29" s="6"/>
    </row>
    <row r="30" spans="1:14" s="27" customFormat="1" ht="15" customHeight="1">
      <c r="A30" s="1">
        <v>87</v>
      </c>
      <c r="B30" s="1" t="s">
        <v>247</v>
      </c>
      <c r="C30" s="2"/>
      <c r="D30" s="2" t="s">
        <v>187</v>
      </c>
      <c r="E30" s="2" t="s">
        <v>188</v>
      </c>
      <c r="F30" s="1">
        <v>1989</v>
      </c>
      <c r="G30" s="22">
        <v>0.018229166666666668</v>
      </c>
      <c r="H30" s="2" t="e">
        <f>"&lt;TR&gt;&lt;TD&gt;"&amp;A30&amp;"&lt;TD&gt;"&amp;TEXT(B30,"#.")&amp;"&lt;TD&gt;"&amp;#REF!&amp;"&lt;TD&gt;"&amp;#REF!&amp;"&lt;TD&gt;"&amp;#REF!&amp;"&lt;TD&gt;"&amp;TEXT(G30,"mm:ss")&amp;"&lt;TD&gt;"&amp;TEXT(#REF!,"#.")</f>
        <v>#REF!</v>
      </c>
      <c r="I30" s="2">
        <v>19</v>
      </c>
      <c r="J30" s="2">
        <v>40</v>
      </c>
      <c r="K30" s="2"/>
      <c r="L30" s="2">
        <f>COUNTIF(G:G,G30)</f>
        <v>1</v>
      </c>
      <c r="N30" s="6"/>
    </row>
    <row r="31" spans="1:14" s="27" customFormat="1" ht="15" customHeight="1">
      <c r="A31" s="1">
        <v>30</v>
      </c>
      <c r="B31" s="1" t="s">
        <v>248</v>
      </c>
      <c r="C31" s="2"/>
      <c r="D31" s="16" t="s">
        <v>176</v>
      </c>
      <c r="E31" s="2" t="s">
        <v>20</v>
      </c>
      <c r="F31" s="1">
        <v>1991</v>
      </c>
      <c r="G31" s="22">
        <v>0.018287037037037036</v>
      </c>
      <c r="H31" s="2"/>
      <c r="I31" s="2"/>
      <c r="J31" s="2"/>
      <c r="K31" s="2"/>
      <c r="L31" s="2"/>
      <c r="N31" s="6"/>
    </row>
    <row r="32" spans="1:14" s="27" customFormat="1" ht="15" customHeight="1">
      <c r="A32" s="1">
        <v>14</v>
      </c>
      <c r="B32" s="1" t="s">
        <v>249</v>
      </c>
      <c r="C32" s="2"/>
      <c r="D32" s="2" t="s">
        <v>77</v>
      </c>
      <c r="E32" s="2" t="s">
        <v>13</v>
      </c>
      <c r="F32" s="1">
        <v>1985</v>
      </c>
      <c r="G32" s="22">
        <v>0.018414351851851852</v>
      </c>
      <c r="H32" s="2"/>
      <c r="I32" s="2"/>
      <c r="J32" s="2"/>
      <c r="K32" s="2"/>
      <c r="L32" s="2"/>
      <c r="N32" s="6"/>
    </row>
    <row r="33" spans="1:14" s="27" customFormat="1" ht="15" customHeight="1">
      <c r="A33" s="1">
        <v>104</v>
      </c>
      <c r="B33" s="1" t="s">
        <v>250</v>
      </c>
      <c r="C33" s="2"/>
      <c r="D33" s="2" t="s">
        <v>207</v>
      </c>
      <c r="E33" s="16" t="s">
        <v>182</v>
      </c>
      <c r="F33" s="1">
        <v>1973</v>
      </c>
      <c r="G33" s="22">
        <v>0.018599537037037036</v>
      </c>
      <c r="H33" s="2" t="e">
        <f>"&lt;TR&gt;&lt;TD&gt;"&amp;A33&amp;"&lt;TD&gt;"&amp;TEXT(B33,"#.")&amp;"&lt;TD&gt;"&amp;#REF!&amp;"&lt;TD&gt;"&amp;#REF!&amp;"&lt;TD&gt;"&amp;#REF!&amp;"&lt;TD&gt;"&amp;TEXT(G33,"mm:ss")&amp;"&lt;TD&gt;"&amp;TEXT(#REF!,"#.")</f>
        <v>#REF!</v>
      </c>
      <c r="I33" s="2">
        <v>20</v>
      </c>
      <c r="J33" s="2">
        <v>41</v>
      </c>
      <c r="K33" s="2"/>
      <c r="L33" s="2">
        <f>COUNTIF(G:G,G33)</f>
        <v>1</v>
      </c>
      <c r="N33" s="6"/>
    </row>
    <row r="34" spans="1:14" s="27" customFormat="1" ht="15" customHeight="1">
      <c r="A34" s="1">
        <v>20</v>
      </c>
      <c r="B34" s="1" t="s">
        <v>251</v>
      </c>
      <c r="C34" s="2"/>
      <c r="D34" s="2" t="s">
        <v>173</v>
      </c>
      <c r="E34" s="2" t="s">
        <v>13</v>
      </c>
      <c r="F34" s="1">
        <v>1986</v>
      </c>
      <c r="G34" s="22">
        <v>0.01920138888888889</v>
      </c>
      <c r="H34" s="2"/>
      <c r="I34" s="2"/>
      <c r="J34" s="2"/>
      <c r="K34" s="2"/>
      <c r="L34" s="2"/>
      <c r="N34" s="6"/>
    </row>
    <row r="35" spans="1:14" s="27" customFormat="1" ht="15" customHeight="1">
      <c r="A35" s="1">
        <v>11</v>
      </c>
      <c r="B35" s="1" t="s">
        <v>252</v>
      </c>
      <c r="C35" s="19"/>
      <c r="D35" s="16" t="s">
        <v>214</v>
      </c>
      <c r="E35" s="16" t="s">
        <v>13</v>
      </c>
      <c r="F35" s="17">
        <v>1958</v>
      </c>
      <c r="G35" s="22">
        <v>0.01947916666666667</v>
      </c>
      <c r="H35" s="2"/>
      <c r="I35" s="2"/>
      <c r="J35" s="2"/>
      <c r="K35" s="2"/>
      <c r="L35" s="2"/>
      <c r="N35" s="6"/>
    </row>
    <row r="36" spans="1:14" s="27" customFormat="1" ht="15" customHeight="1">
      <c r="A36" s="1">
        <v>71</v>
      </c>
      <c r="B36" s="1" t="s">
        <v>253</v>
      </c>
      <c r="C36" s="2"/>
      <c r="D36" s="2" t="s">
        <v>167</v>
      </c>
      <c r="E36" s="2" t="s">
        <v>168</v>
      </c>
      <c r="F36" s="1">
        <v>1984</v>
      </c>
      <c r="G36" s="22">
        <v>0.01954861111111111</v>
      </c>
      <c r="H36" s="2" t="e">
        <f>"&lt;TR&gt;&lt;TD&gt;"&amp;A36&amp;"&lt;TD&gt;"&amp;TEXT(B36,"#.")&amp;"&lt;TD&gt;"&amp;#REF!&amp;"&lt;TD&gt;"&amp;D36&amp;"&lt;TD&gt;"&amp;E36&amp;"&lt;TD&gt;"&amp;TEXT(G36,"mm:ss")&amp;"&lt;TD&gt;"&amp;TEXT(#REF!,"#.")</f>
        <v>#REF!</v>
      </c>
      <c r="I36" s="2">
        <v>21</v>
      </c>
      <c r="J36" s="2">
        <v>5</v>
      </c>
      <c r="K36" s="2"/>
      <c r="L36" s="2">
        <f>COUNTIF(G:G,G36)</f>
        <v>1</v>
      </c>
      <c r="N36" s="6"/>
    </row>
    <row r="37" spans="1:14" s="27" customFormat="1" ht="15" customHeight="1">
      <c r="A37" s="1">
        <v>44</v>
      </c>
      <c r="B37" s="1" t="s">
        <v>254</v>
      </c>
      <c r="C37" s="2"/>
      <c r="D37" s="2" t="s">
        <v>122</v>
      </c>
      <c r="E37" s="2" t="s">
        <v>172</v>
      </c>
      <c r="F37" s="1">
        <v>1962</v>
      </c>
      <c r="G37" s="22">
        <v>0.019560185185185184</v>
      </c>
      <c r="H37" s="2"/>
      <c r="I37" s="2"/>
      <c r="J37" s="2"/>
      <c r="K37" s="2"/>
      <c r="L37" s="2"/>
      <c r="N37" s="6"/>
    </row>
    <row r="38" spans="1:14" s="27" customFormat="1" ht="15" customHeight="1">
      <c r="A38" s="1">
        <v>66</v>
      </c>
      <c r="B38" s="1" t="s">
        <v>255</v>
      </c>
      <c r="C38" s="2"/>
      <c r="D38" s="16" t="s">
        <v>216</v>
      </c>
      <c r="E38" s="16" t="s">
        <v>217</v>
      </c>
      <c r="F38" s="17">
        <v>1977</v>
      </c>
      <c r="G38" s="22">
        <v>0.01958333333333333</v>
      </c>
      <c r="H38" s="2"/>
      <c r="I38" s="2"/>
      <c r="J38" s="2"/>
      <c r="K38" s="2"/>
      <c r="L38" s="2"/>
      <c r="N38" s="6"/>
    </row>
    <row r="39" spans="1:14" s="27" customFormat="1" ht="15" customHeight="1">
      <c r="A39" s="1">
        <v>15</v>
      </c>
      <c r="B39" s="1" t="s">
        <v>256</v>
      </c>
      <c r="C39" s="2"/>
      <c r="D39" s="2" t="s">
        <v>68</v>
      </c>
      <c r="E39" s="2" t="s">
        <v>13</v>
      </c>
      <c r="F39" s="1">
        <v>1967</v>
      </c>
      <c r="G39" s="22">
        <v>0.019710648148148147</v>
      </c>
      <c r="H39" s="2" t="e">
        <f>"&lt;TR&gt;&lt;TD&gt;"&amp;A39&amp;"&lt;TD&gt;"&amp;TEXT(B39,"#.")&amp;"&lt;TD&gt;"&amp;#REF!&amp;"&lt;TD&gt;"&amp;D39&amp;"&lt;TD&gt;"&amp;E39&amp;"&lt;TD&gt;"&amp;TEXT(G39,"mm:ss")&amp;"&lt;TD&gt;"&amp;TEXT(#REF!,"#.")</f>
        <v>#REF!</v>
      </c>
      <c r="I39" s="2">
        <v>22</v>
      </c>
      <c r="J39" s="2">
        <v>24</v>
      </c>
      <c r="K39" s="2"/>
      <c r="L39" s="2">
        <f>COUNTIF(G:G,G39)</f>
        <v>1</v>
      </c>
      <c r="N39" s="6"/>
    </row>
    <row r="40" spans="1:14" s="27" customFormat="1" ht="15" customHeight="1">
      <c r="A40" s="1">
        <v>9</v>
      </c>
      <c r="B40" s="1" t="s">
        <v>257</v>
      </c>
      <c r="C40" s="2"/>
      <c r="D40" s="2" t="s">
        <v>39</v>
      </c>
      <c r="E40" s="2" t="s">
        <v>13</v>
      </c>
      <c r="F40" s="1">
        <v>1961</v>
      </c>
      <c r="G40" s="22">
        <v>0.020069444444444442</v>
      </c>
      <c r="H40" s="2" t="e">
        <f>"&lt;TR&gt;&lt;TD&gt;"&amp;A40&amp;"&lt;TD&gt;"&amp;TEXT(B40,"#.")&amp;"&lt;TD&gt;"&amp;#REF!&amp;"&lt;TD&gt;"&amp;D40&amp;"&lt;TD&gt;"&amp;E40&amp;"&lt;TD&gt;"&amp;TEXT(G40,"mm:ss")&amp;"&lt;TD&gt;"&amp;TEXT(#REF!,"#.")</f>
        <v>#REF!</v>
      </c>
      <c r="I40" s="2">
        <v>23</v>
      </c>
      <c r="J40" s="2">
        <v>11</v>
      </c>
      <c r="K40" s="2"/>
      <c r="L40" s="2">
        <f>COUNTIF(G:G,G40)</f>
        <v>1</v>
      </c>
      <c r="N40" s="6"/>
    </row>
    <row r="41" spans="1:14" s="27" customFormat="1" ht="15" customHeight="1">
      <c r="A41" s="1">
        <v>89</v>
      </c>
      <c r="B41" s="1" t="s">
        <v>258</v>
      </c>
      <c r="C41" s="2"/>
      <c r="D41" s="2" t="s">
        <v>228</v>
      </c>
      <c r="E41" s="2" t="s">
        <v>20</v>
      </c>
      <c r="F41" s="1">
        <v>1985</v>
      </c>
      <c r="G41" s="22">
        <v>0.02013888888888889</v>
      </c>
      <c r="H41" s="2"/>
      <c r="I41" s="2"/>
      <c r="J41" s="2"/>
      <c r="K41" s="2"/>
      <c r="L41" s="2"/>
      <c r="N41" s="6"/>
    </row>
    <row r="42" spans="1:14" s="27" customFormat="1" ht="15" customHeight="1">
      <c r="A42" s="1">
        <v>96</v>
      </c>
      <c r="B42" s="1" t="s">
        <v>259</v>
      </c>
      <c r="C42" s="19"/>
      <c r="D42" s="16" t="s">
        <v>221</v>
      </c>
      <c r="E42" s="16" t="s">
        <v>126</v>
      </c>
      <c r="F42" s="17">
        <v>1992</v>
      </c>
      <c r="G42" s="22">
        <v>0.020150462962962964</v>
      </c>
      <c r="H42" s="2"/>
      <c r="I42" s="2"/>
      <c r="J42" s="2"/>
      <c r="K42" s="2"/>
      <c r="L42" s="2"/>
      <c r="N42" s="6"/>
    </row>
    <row r="43" spans="1:14" s="27" customFormat="1" ht="15" customHeight="1">
      <c r="A43" s="1">
        <v>82</v>
      </c>
      <c r="B43" s="1" t="s">
        <v>260</v>
      </c>
      <c r="C43" s="2"/>
      <c r="D43" s="2" t="s">
        <v>239</v>
      </c>
      <c r="E43" s="2"/>
      <c r="F43" s="1">
        <v>1975</v>
      </c>
      <c r="G43" s="22">
        <v>0.020682870370370372</v>
      </c>
      <c r="H43" s="2"/>
      <c r="I43" s="2"/>
      <c r="J43" s="2"/>
      <c r="K43" s="2"/>
      <c r="L43" s="2"/>
      <c r="N43" s="6"/>
    </row>
    <row r="44" spans="1:14" s="27" customFormat="1" ht="15" customHeight="1">
      <c r="A44" s="1">
        <v>102</v>
      </c>
      <c r="B44" s="1" t="s">
        <v>261</v>
      </c>
      <c r="C44" s="2"/>
      <c r="D44" s="2" t="s">
        <v>98</v>
      </c>
      <c r="E44" s="2" t="s">
        <v>13</v>
      </c>
      <c r="F44" s="1">
        <v>1971</v>
      </c>
      <c r="G44" s="22">
        <v>0.020694444444444446</v>
      </c>
      <c r="H44" s="2"/>
      <c r="I44" s="2"/>
      <c r="J44" s="2"/>
      <c r="K44" s="2"/>
      <c r="L44" s="2"/>
      <c r="N44" s="6"/>
    </row>
    <row r="45" spans="1:14" s="27" customFormat="1" ht="15" customHeight="1">
      <c r="A45" s="1">
        <v>24</v>
      </c>
      <c r="B45" s="1" t="s">
        <v>262</v>
      </c>
      <c r="C45" s="2"/>
      <c r="D45" s="2" t="s">
        <v>24</v>
      </c>
      <c r="E45" s="2" t="s">
        <v>20</v>
      </c>
      <c r="F45" s="1">
        <v>1988</v>
      </c>
      <c r="G45" s="22">
        <v>0.02071759259259259</v>
      </c>
      <c r="H45" s="2"/>
      <c r="I45" s="2"/>
      <c r="J45" s="2"/>
      <c r="K45" s="2"/>
      <c r="L45" s="2"/>
      <c r="N45" s="6"/>
    </row>
    <row r="46" spans="1:14" s="27" customFormat="1" ht="15" customHeight="1">
      <c r="A46" s="1">
        <v>91</v>
      </c>
      <c r="B46" s="1" t="s">
        <v>263</v>
      </c>
      <c r="C46" s="2"/>
      <c r="D46" s="2" t="s">
        <v>37</v>
      </c>
      <c r="E46" s="2" t="s">
        <v>20</v>
      </c>
      <c r="F46" s="1">
        <v>1973</v>
      </c>
      <c r="G46" s="22">
        <v>0.020810185185185185</v>
      </c>
      <c r="H46" s="2"/>
      <c r="I46" s="2"/>
      <c r="J46" s="2"/>
      <c r="K46" s="2"/>
      <c r="L46" s="2"/>
      <c r="N46" s="6"/>
    </row>
    <row r="47" spans="1:14" s="27" customFormat="1" ht="15" customHeight="1">
      <c r="A47" s="1">
        <v>13</v>
      </c>
      <c r="B47" s="1" t="s">
        <v>264</v>
      </c>
      <c r="C47" s="2"/>
      <c r="D47" s="2" t="s">
        <v>41</v>
      </c>
      <c r="E47" s="16" t="s">
        <v>13</v>
      </c>
      <c r="F47" s="1">
        <v>1978</v>
      </c>
      <c r="G47" s="22">
        <v>0.020879629629629626</v>
      </c>
      <c r="H47" s="2"/>
      <c r="I47" s="2"/>
      <c r="J47" s="2"/>
      <c r="K47" s="2"/>
      <c r="L47" s="2"/>
      <c r="N47" s="6"/>
    </row>
    <row r="48" spans="1:14" s="27" customFormat="1" ht="15" customHeight="1">
      <c r="A48" s="1">
        <v>32</v>
      </c>
      <c r="B48" s="1" t="s">
        <v>265</v>
      </c>
      <c r="C48" s="2"/>
      <c r="D48" s="2" t="s">
        <v>23</v>
      </c>
      <c r="E48" s="2" t="s">
        <v>13</v>
      </c>
      <c r="F48" s="1">
        <v>1985</v>
      </c>
      <c r="G48" s="22">
        <v>0.02090277777777778</v>
      </c>
      <c r="H48" s="2"/>
      <c r="I48" s="2"/>
      <c r="J48" s="2"/>
      <c r="K48" s="2"/>
      <c r="L48" s="2"/>
      <c r="N48" s="6"/>
    </row>
    <row r="49" spans="1:14" s="27" customFormat="1" ht="15" customHeight="1">
      <c r="A49" s="1">
        <v>64</v>
      </c>
      <c r="B49" s="1" t="s">
        <v>266</v>
      </c>
      <c r="C49" s="19"/>
      <c r="D49" s="2" t="s">
        <v>156</v>
      </c>
      <c r="E49" s="16" t="s">
        <v>100</v>
      </c>
      <c r="F49" s="1">
        <v>1972</v>
      </c>
      <c r="G49" s="22">
        <v>0.020949074074074075</v>
      </c>
      <c r="H49" s="2"/>
      <c r="I49" s="2"/>
      <c r="J49" s="2"/>
      <c r="K49" s="2"/>
      <c r="L49" s="2"/>
      <c r="N49" s="6"/>
    </row>
    <row r="50" spans="1:14" s="27" customFormat="1" ht="15" customHeight="1">
      <c r="A50" s="1">
        <v>42</v>
      </c>
      <c r="B50" s="1" t="s">
        <v>267</v>
      </c>
      <c r="C50" s="2"/>
      <c r="D50" s="2" t="s">
        <v>121</v>
      </c>
      <c r="E50" s="2" t="s">
        <v>13</v>
      </c>
      <c r="F50" s="1">
        <v>1994</v>
      </c>
      <c r="G50" s="22">
        <v>0.021099537037037038</v>
      </c>
      <c r="H50" s="2"/>
      <c r="I50" s="2"/>
      <c r="J50" s="2"/>
      <c r="K50" s="2"/>
      <c r="L50" s="2"/>
      <c r="N50" s="6"/>
    </row>
    <row r="51" spans="1:14" s="27" customFormat="1" ht="15" customHeight="1">
      <c r="A51" s="1">
        <v>68</v>
      </c>
      <c r="B51" s="1" t="s">
        <v>268</v>
      </c>
      <c r="C51" s="2"/>
      <c r="D51" s="16" t="s">
        <v>218</v>
      </c>
      <c r="E51" s="16" t="s">
        <v>219</v>
      </c>
      <c r="F51" s="17">
        <v>1972</v>
      </c>
      <c r="G51" s="22">
        <v>0.021145833333333332</v>
      </c>
      <c r="H51" s="2"/>
      <c r="I51" s="2"/>
      <c r="J51" s="2"/>
      <c r="K51" s="2"/>
      <c r="L51" s="2"/>
      <c r="N51" s="6"/>
    </row>
    <row r="52" spans="1:14" s="27" customFormat="1" ht="15" customHeight="1">
      <c r="A52" s="1">
        <v>43</v>
      </c>
      <c r="B52" s="1" t="s">
        <v>269</v>
      </c>
      <c r="C52" s="19"/>
      <c r="D52" s="16" t="s">
        <v>194</v>
      </c>
      <c r="E52" s="16" t="s">
        <v>195</v>
      </c>
      <c r="F52" s="17">
        <v>1962</v>
      </c>
      <c r="G52" s="22">
        <v>0.02119212962962963</v>
      </c>
      <c r="H52" s="2"/>
      <c r="I52" s="2"/>
      <c r="J52" s="2"/>
      <c r="K52" s="2"/>
      <c r="L52" s="2"/>
      <c r="N52" s="6"/>
    </row>
    <row r="53" spans="1:14" s="27" customFormat="1" ht="15" customHeight="1">
      <c r="A53" s="1">
        <v>106</v>
      </c>
      <c r="B53" s="1" t="s">
        <v>270</v>
      </c>
      <c r="C53" s="2"/>
      <c r="D53" s="16" t="s">
        <v>185</v>
      </c>
      <c r="E53" s="2" t="s">
        <v>13</v>
      </c>
      <c r="F53" s="1">
        <v>1984</v>
      </c>
      <c r="G53" s="22">
        <v>0.021261574074074075</v>
      </c>
      <c r="H53" s="2"/>
      <c r="I53" s="2"/>
      <c r="J53" s="2"/>
      <c r="K53" s="2"/>
      <c r="L53" s="2"/>
      <c r="N53" s="6"/>
    </row>
    <row r="54" spans="1:14" s="27" customFormat="1" ht="15" customHeight="1">
      <c r="A54" s="1">
        <v>22</v>
      </c>
      <c r="B54" s="1" t="s">
        <v>271</v>
      </c>
      <c r="C54" s="19"/>
      <c r="D54" s="16" t="s">
        <v>201</v>
      </c>
      <c r="E54" s="16" t="s">
        <v>13</v>
      </c>
      <c r="F54" s="17">
        <v>1969</v>
      </c>
      <c r="G54" s="22">
        <v>0.02130787037037037</v>
      </c>
      <c r="H54" s="2"/>
      <c r="I54" s="2"/>
      <c r="J54" s="2"/>
      <c r="K54" s="2"/>
      <c r="L54" s="2"/>
      <c r="N54" s="6"/>
    </row>
    <row r="55" spans="1:14" s="27" customFormat="1" ht="15" customHeight="1">
      <c r="A55" s="1">
        <v>73</v>
      </c>
      <c r="B55" s="1" t="s">
        <v>272</v>
      </c>
      <c r="C55" s="2"/>
      <c r="D55" s="2" t="s">
        <v>241</v>
      </c>
      <c r="E55" s="2"/>
      <c r="F55" s="1">
        <v>1965</v>
      </c>
      <c r="G55" s="22">
        <v>0.021400462962962965</v>
      </c>
      <c r="H55" s="2" t="e">
        <f>"&lt;TR&gt;&lt;TD&gt;"&amp;A55&amp;"&lt;TD&gt;"&amp;TEXT(B55,"#.")&amp;"&lt;TD&gt;"&amp;#REF!&amp;"&lt;TD&gt;"&amp;D55&amp;"&lt;TD&gt;"&amp;E55&amp;"&lt;TD&gt;"&amp;TEXT(G55,"mm:ss")&amp;"&lt;TD&gt;"&amp;TEXT(#REF!,"#.")</f>
        <v>#REF!</v>
      </c>
      <c r="I55" s="2">
        <v>23</v>
      </c>
      <c r="J55" s="2">
        <v>43</v>
      </c>
      <c r="K55" s="2"/>
      <c r="L55" s="2">
        <f>COUNTIF(G:G,G55)</f>
        <v>1</v>
      </c>
      <c r="N55" s="6"/>
    </row>
    <row r="56" spans="1:14" s="27" customFormat="1" ht="15" customHeight="1">
      <c r="A56" s="1">
        <v>60</v>
      </c>
      <c r="B56" s="1" t="s">
        <v>273</v>
      </c>
      <c r="C56" s="2"/>
      <c r="D56" s="2" t="s">
        <v>190</v>
      </c>
      <c r="E56" s="2" t="s">
        <v>180</v>
      </c>
      <c r="F56" s="1">
        <v>1943</v>
      </c>
      <c r="G56" s="22">
        <v>0.0215625</v>
      </c>
      <c r="H56" s="2" t="e">
        <f>"&lt;TR&gt;&lt;TD&gt;"&amp;A56&amp;"&lt;TD&gt;"&amp;TEXT(B56,"#.")&amp;"&lt;TD&gt;"&amp;#REF!&amp;"&lt;TD&gt;"&amp;D56&amp;"&lt;TD&gt;"&amp;E56&amp;"&lt;TD&gt;"&amp;TEXT(G56,"mm:ss")&amp;"&lt;TD&gt;"&amp;TEXT(#REF!,"#.")</f>
        <v>#REF!</v>
      </c>
      <c r="I56" s="2">
        <v>24</v>
      </c>
      <c r="J56" s="2">
        <v>37</v>
      </c>
      <c r="K56" s="2"/>
      <c r="L56" s="2">
        <f>COUNTIF(G:G,G56)</f>
        <v>1</v>
      </c>
      <c r="N56" s="6"/>
    </row>
    <row r="57" spans="1:14" s="27" customFormat="1" ht="15" customHeight="1">
      <c r="A57" s="1">
        <v>23</v>
      </c>
      <c r="B57" s="1" t="s">
        <v>274</v>
      </c>
      <c r="C57" s="2"/>
      <c r="D57" s="16" t="s">
        <v>224</v>
      </c>
      <c r="E57" s="16" t="s">
        <v>13</v>
      </c>
      <c r="F57" s="17">
        <v>1971</v>
      </c>
      <c r="G57" s="22">
        <v>0.02181712962962963</v>
      </c>
      <c r="H57" s="2"/>
      <c r="I57" s="2"/>
      <c r="J57" s="2"/>
      <c r="K57" s="2"/>
      <c r="L57" s="2"/>
      <c r="N57" s="6"/>
    </row>
    <row r="58" spans="1:14" s="27" customFormat="1" ht="15" customHeight="1">
      <c r="A58" s="1">
        <v>62</v>
      </c>
      <c r="B58" s="1" t="s">
        <v>275</v>
      </c>
      <c r="C58" s="19"/>
      <c r="D58" s="16" t="s">
        <v>196</v>
      </c>
      <c r="E58" s="16" t="s">
        <v>197</v>
      </c>
      <c r="F58" s="17">
        <v>1963</v>
      </c>
      <c r="G58" s="22">
        <v>0.021851851851851848</v>
      </c>
      <c r="H58" s="2"/>
      <c r="I58" s="2"/>
      <c r="J58" s="2"/>
      <c r="K58" s="2"/>
      <c r="L58" s="2"/>
      <c r="N58" s="6"/>
    </row>
    <row r="59" spans="1:14" s="27" customFormat="1" ht="15" customHeight="1">
      <c r="A59" s="1">
        <v>36</v>
      </c>
      <c r="B59" s="1" t="s">
        <v>276</v>
      </c>
      <c r="C59" s="2"/>
      <c r="D59" s="2" t="s">
        <v>67</v>
      </c>
      <c r="E59" s="2" t="s">
        <v>13</v>
      </c>
      <c r="F59" s="1">
        <v>1965</v>
      </c>
      <c r="G59" s="22">
        <v>0.021979166666666664</v>
      </c>
      <c r="H59" s="2"/>
      <c r="I59" s="2"/>
      <c r="J59" s="2"/>
      <c r="K59" s="2"/>
      <c r="L59" s="2"/>
      <c r="N59" s="6"/>
    </row>
    <row r="60" spans="1:14" s="27" customFormat="1" ht="15" customHeight="1">
      <c r="A60" s="1">
        <v>80</v>
      </c>
      <c r="B60" s="1" t="s">
        <v>277</v>
      </c>
      <c r="C60" s="19"/>
      <c r="D60" s="16" t="s">
        <v>220</v>
      </c>
      <c r="E60" s="16" t="s">
        <v>30</v>
      </c>
      <c r="F60" s="17">
        <v>2006</v>
      </c>
      <c r="G60" s="22">
        <v>0.022037037037037036</v>
      </c>
      <c r="H60" s="2"/>
      <c r="I60" s="2"/>
      <c r="J60" s="2"/>
      <c r="K60" s="2"/>
      <c r="L60" s="2"/>
      <c r="N60" s="6"/>
    </row>
    <row r="61" spans="1:14" s="27" customFormat="1" ht="15" customHeight="1">
      <c r="A61" s="1">
        <v>53</v>
      </c>
      <c r="B61" s="1" t="s">
        <v>278</v>
      </c>
      <c r="C61" s="19"/>
      <c r="D61" s="16" t="s">
        <v>111</v>
      </c>
      <c r="E61" s="16" t="s">
        <v>50</v>
      </c>
      <c r="F61" s="17">
        <v>1993</v>
      </c>
      <c r="G61" s="22">
        <v>0.022118055555555557</v>
      </c>
      <c r="H61" s="2"/>
      <c r="I61" s="2"/>
      <c r="J61" s="2"/>
      <c r="K61" s="2"/>
      <c r="L61" s="2"/>
      <c r="N61" s="6"/>
    </row>
    <row r="62" spans="1:14" s="27" customFormat="1" ht="15" customHeight="1">
      <c r="A62" s="1">
        <v>55</v>
      </c>
      <c r="B62" s="1" t="s">
        <v>279</v>
      </c>
      <c r="C62" s="2"/>
      <c r="D62" s="2" t="s">
        <v>116</v>
      </c>
      <c r="E62" s="2" t="s">
        <v>50</v>
      </c>
      <c r="F62" s="1">
        <v>1989</v>
      </c>
      <c r="G62" s="22">
        <v>0.02221064814814815</v>
      </c>
      <c r="H62" s="2"/>
      <c r="I62" s="2"/>
      <c r="J62" s="2"/>
      <c r="K62" s="2"/>
      <c r="L62" s="2"/>
      <c r="N62" s="6"/>
    </row>
    <row r="63" spans="1:14" s="27" customFormat="1" ht="15" customHeight="1">
      <c r="A63" s="1">
        <v>110</v>
      </c>
      <c r="B63" s="1" t="s">
        <v>280</v>
      </c>
      <c r="C63" s="2"/>
      <c r="D63" s="2" t="s">
        <v>204</v>
      </c>
      <c r="E63" s="2" t="s">
        <v>205</v>
      </c>
      <c r="F63" s="1">
        <v>1972</v>
      </c>
      <c r="G63" s="22">
        <v>0.02224537037037037</v>
      </c>
      <c r="H63" s="2"/>
      <c r="I63" s="2"/>
      <c r="J63" s="2"/>
      <c r="K63" s="2"/>
      <c r="L63" s="2"/>
      <c r="N63" s="6"/>
    </row>
    <row r="64" spans="1:14" s="27" customFormat="1" ht="15" customHeight="1">
      <c r="A64" s="1">
        <v>83</v>
      </c>
      <c r="B64" s="1" t="s">
        <v>281</v>
      </c>
      <c r="C64" s="2"/>
      <c r="D64" s="2" t="s">
        <v>189</v>
      </c>
      <c r="E64" s="2" t="s">
        <v>35</v>
      </c>
      <c r="F64" s="1">
        <v>1993</v>
      </c>
      <c r="G64" s="22">
        <v>0.02225694444444444</v>
      </c>
      <c r="H64" s="2"/>
      <c r="I64" s="2"/>
      <c r="J64" s="2"/>
      <c r="K64" s="2"/>
      <c r="L64" s="2"/>
      <c r="N64" s="6"/>
    </row>
    <row r="65" spans="1:14" s="27" customFormat="1" ht="15" customHeight="1">
      <c r="A65" s="1">
        <v>21</v>
      </c>
      <c r="B65" s="1" t="s">
        <v>282</v>
      </c>
      <c r="C65" s="2"/>
      <c r="D65" s="2" t="s">
        <v>103</v>
      </c>
      <c r="E65" s="2" t="s">
        <v>170</v>
      </c>
      <c r="F65" s="1">
        <v>1984</v>
      </c>
      <c r="G65" s="22">
        <v>0.02226851851851852</v>
      </c>
      <c r="H65" s="2"/>
      <c r="I65" s="2"/>
      <c r="J65" s="2"/>
      <c r="K65" s="2"/>
      <c r="L65" s="2"/>
      <c r="N65" s="6"/>
    </row>
    <row r="66" spans="1:14" s="27" customFormat="1" ht="15" customHeight="1">
      <c r="A66" s="1">
        <v>98</v>
      </c>
      <c r="B66" s="1" t="s">
        <v>283</v>
      </c>
      <c r="C66" s="2"/>
      <c r="D66" s="2" t="s">
        <v>169</v>
      </c>
      <c r="E66" s="2" t="s">
        <v>170</v>
      </c>
      <c r="F66" s="1">
        <v>1985</v>
      </c>
      <c r="G66" s="22">
        <v>0.02228009259259259</v>
      </c>
      <c r="H66" s="2"/>
      <c r="I66" s="2"/>
      <c r="J66" s="2"/>
      <c r="K66" s="2"/>
      <c r="L66" s="2"/>
      <c r="N66" s="6"/>
    </row>
    <row r="67" spans="1:14" s="27" customFormat="1" ht="15" customHeight="1">
      <c r="A67" s="1">
        <v>17</v>
      </c>
      <c r="B67" s="1" t="s">
        <v>284</v>
      </c>
      <c r="C67" s="2"/>
      <c r="D67" s="16" t="s">
        <v>106</v>
      </c>
      <c r="E67" s="16" t="s">
        <v>107</v>
      </c>
      <c r="F67" s="17">
        <v>1977</v>
      </c>
      <c r="G67" s="22">
        <v>0.022314814814814815</v>
      </c>
      <c r="H67" s="2"/>
      <c r="I67" s="2"/>
      <c r="J67" s="2"/>
      <c r="K67" s="2"/>
      <c r="L67" s="2"/>
      <c r="N67" s="6"/>
    </row>
    <row r="68" spans="1:14" s="27" customFormat="1" ht="15" customHeight="1">
      <c r="A68" s="1">
        <v>12</v>
      </c>
      <c r="B68" s="1" t="s">
        <v>285</v>
      </c>
      <c r="C68" s="2"/>
      <c r="D68" s="2" t="s">
        <v>33</v>
      </c>
      <c r="E68" s="2" t="s">
        <v>13</v>
      </c>
      <c r="F68" s="1">
        <v>1954</v>
      </c>
      <c r="G68" s="22">
        <v>0.022685185185185183</v>
      </c>
      <c r="H68" s="2"/>
      <c r="I68" s="2"/>
      <c r="J68" s="2"/>
      <c r="K68" s="2"/>
      <c r="L68" s="2"/>
      <c r="N68" s="6"/>
    </row>
    <row r="69" spans="1:14" s="27" customFormat="1" ht="15" customHeight="1">
      <c r="A69" s="1">
        <v>54</v>
      </c>
      <c r="B69" s="1" t="s">
        <v>286</v>
      </c>
      <c r="C69" s="2"/>
      <c r="D69" s="16" t="s">
        <v>213</v>
      </c>
      <c r="E69" s="2" t="s">
        <v>184</v>
      </c>
      <c r="F69" s="1">
        <v>1979</v>
      </c>
      <c r="G69" s="22">
        <v>0.023206018518518515</v>
      </c>
      <c r="H69" s="2"/>
      <c r="I69" s="2"/>
      <c r="J69" s="2"/>
      <c r="K69" s="2"/>
      <c r="L69" s="2"/>
      <c r="N69" s="6"/>
    </row>
    <row r="70" spans="1:14" s="27" customFormat="1" ht="15" customHeight="1">
      <c r="A70" s="1">
        <v>75</v>
      </c>
      <c r="B70" s="1" t="s">
        <v>287</v>
      </c>
      <c r="C70" s="2"/>
      <c r="D70" s="2" t="s">
        <v>186</v>
      </c>
      <c r="E70" s="2" t="s">
        <v>30</v>
      </c>
      <c r="F70" s="1">
        <v>1989</v>
      </c>
      <c r="G70" s="22">
        <v>0.023229166666666665</v>
      </c>
      <c r="H70" s="2"/>
      <c r="I70" s="2"/>
      <c r="J70" s="2"/>
      <c r="K70" s="2"/>
      <c r="L70" s="2"/>
      <c r="N70" s="6"/>
    </row>
    <row r="71" spans="1:14" s="27" customFormat="1" ht="15" customHeight="1">
      <c r="A71" s="1">
        <v>105</v>
      </c>
      <c r="B71" s="1" t="s">
        <v>288</v>
      </c>
      <c r="C71" s="2"/>
      <c r="D71" s="2" t="s">
        <v>198</v>
      </c>
      <c r="E71" s="2" t="s">
        <v>199</v>
      </c>
      <c r="F71" s="1">
        <v>1964</v>
      </c>
      <c r="G71" s="22">
        <v>0.023541666666666666</v>
      </c>
      <c r="H71" s="2"/>
      <c r="I71" s="2"/>
      <c r="J71" s="2"/>
      <c r="K71" s="2"/>
      <c r="L71" s="2"/>
      <c r="N71" s="6"/>
    </row>
    <row r="72" spans="1:14" s="27" customFormat="1" ht="15" customHeight="1">
      <c r="A72" s="1">
        <v>97</v>
      </c>
      <c r="B72" s="1" t="s">
        <v>289</v>
      </c>
      <c r="C72" s="2"/>
      <c r="D72" s="2" t="s">
        <v>114</v>
      </c>
      <c r="E72" s="2" t="s">
        <v>13</v>
      </c>
      <c r="F72" s="1">
        <v>1960</v>
      </c>
      <c r="G72" s="22">
        <v>0.023715277777777776</v>
      </c>
      <c r="H72" s="2"/>
      <c r="I72" s="2"/>
      <c r="J72" s="2"/>
      <c r="K72" s="2"/>
      <c r="L72" s="2"/>
      <c r="N72" s="6"/>
    </row>
    <row r="73" spans="1:14" s="27" customFormat="1" ht="15" customHeight="1">
      <c r="A73" s="1">
        <v>61</v>
      </c>
      <c r="B73" s="1" t="s">
        <v>290</v>
      </c>
      <c r="C73" s="1"/>
      <c r="D73" s="16" t="s">
        <v>179</v>
      </c>
      <c r="E73" s="28" t="s">
        <v>180</v>
      </c>
      <c r="F73" s="17">
        <v>1952</v>
      </c>
      <c r="G73" s="22">
        <v>0.02378472222222222</v>
      </c>
      <c r="H73" s="2"/>
      <c r="I73" s="2"/>
      <c r="J73" s="2"/>
      <c r="K73" s="2"/>
      <c r="L73" s="2"/>
      <c r="N73" s="6"/>
    </row>
    <row r="74" spans="1:14" s="27" customFormat="1" ht="15" customHeight="1">
      <c r="A74" s="1">
        <v>27</v>
      </c>
      <c r="B74" s="1" t="s">
        <v>291</v>
      </c>
      <c r="C74" s="19"/>
      <c r="D74" s="2" t="s">
        <v>19</v>
      </c>
      <c r="E74" s="16" t="s">
        <v>20</v>
      </c>
      <c r="F74" s="1">
        <v>1976</v>
      </c>
      <c r="G74" s="22">
        <v>0.023807870370370368</v>
      </c>
      <c r="H74" s="2"/>
      <c r="I74" s="2"/>
      <c r="J74" s="2"/>
      <c r="K74" s="2"/>
      <c r="L74" s="2"/>
      <c r="N74" s="6"/>
    </row>
    <row r="75" spans="1:14" s="27" customFormat="1" ht="15" customHeight="1">
      <c r="A75" s="1">
        <v>59</v>
      </c>
      <c r="B75" s="1" t="s">
        <v>292</v>
      </c>
      <c r="C75" s="2"/>
      <c r="D75" s="16" t="s">
        <v>62</v>
      </c>
      <c r="E75" s="2" t="s">
        <v>182</v>
      </c>
      <c r="F75" s="1">
        <v>1945</v>
      </c>
      <c r="G75" s="22">
        <v>0.024016203703703706</v>
      </c>
      <c r="H75" s="2"/>
      <c r="I75" s="2"/>
      <c r="J75" s="2"/>
      <c r="K75" s="2"/>
      <c r="L75" s="2"/>
      <c r="N75" s="6"/>
    </row>
    <row r="76" spans="1:14" s="27" customFormat="1" ht="15" customHeight="1">
      <c r="A76" s="1">
        <v>99</v>
      </c>
      <c r="B76" s="1" t="s">
        <v>293</v>
      </c>
      <c r="C76" s="19"/>
      <c r="D76" s="2" t="s">
        <v>174</v>
      </c>
      <c r="E76" s="2" t="s">
        <v>50</v>
      </c>
      <c r="F76" s="1">
        <v>1990</v>
      </c>
      <c r="G76" s="22">
        <v>0.024224537037037034</v>
      </c>
      <c r="H76" s="2"/>
      <c r="I76" s="2"/>
      <c r="J76" s="2"/>
      <c r="K76" s="2"/>
      <c r="L76" s="2"/>
      <c r="N76" s="6"/>
    </row>
    <row r="77" spans="1:14" s="27" customFormat="1" ht="15" customHeight="1">
      <c r="A77" s="1">
        <v>70</v>
      </c>
      <c r="B77" s="1" t="s">
        <v>294</v>
      </c>
      <c r="C77" s="2"/>
      <c r="D77" s="2" t="s">
        <v>236</v>
      </c>
      <c r="E77" s="2" t="s">
        <v>233</v>
      </c>
      <c r="F77" s="1">
        <v>1977</v>
      </c>
      <c r="G77" s="22">
        <v>0.025092592592592593</v>
      </c>
      <c r="H77" s="2"/>
      <c r="I77" s="2"/>
      <c r="J77" s="2"/>
      <c r="K77" s="2"/>
      <c r="L77" s="2"/>
      <c r="N77" s="6"/>
    </row>
    <row r="78" spans="1:14" s="27" customFormat="1" ht="15" customHeight="1">
      <c r="A78" s="1">
        <v>38</v>
      </c>
      <c r="B78" s="1" t="s">
        <v>295</v>
      </c>
      <c r="C78" s="2"/>
      <c r="D78" s="16" t="s">
        <v>191</v>
      </c>
      <c r="E78" s="2" t="s">
        <v>13</v>
      </c>
      <c r="F78" s="1">
        <v>1946</v>
      </c>
      <c r="G78" s="22">
        <v>0.02636574074074074</v>
      </c>
      <c r="H78" s="2"/>
      <c r="I78" s="2"/>
      <c r="J78" s="2"/>
      <c r="K78" s="2"/>
      <c r="L78" s="2"/>
      <c r="N78" s="6"/>
    </row>
    <row r="79" spans="1:14" s="27" customFormat="1" ht="15" customHeight="1">
      <c r="A79" s="1">
        <v>18</v>
      </c>
      <c r="B79" s="1" t="s">
        <v>296</v>
      </c>
      <c r="C79" s="1"/>
      <c r="D79" s="16" t="s">
        <v>181</v>
      </c>
      <c r="E79" s="28" t="s">
        <v>13</v>
      </c>
      <c r="F79" s="17">
        <v>1964</v>
      </c>
      <c r="G79" s="22">
        <v>0.02701388888888889</v>
      </c>
      <c r="H79" s="2"/>
      <c r="I79" s="2"/>
      <c r="J79" s="2"/>
      <c r="K79" s="2"/>
      <c r="L79" s="2"/>
      <c r="N79" s="6"/>
    </row>
    <row r="80" spans="1:14" s="27" customFormat="1" ht="15" customHeight="1">
      <c r="A80" s="1">
        <v>85</v>
      </c>
      <c r="B80" s="1" t="s">
        <v>297</v>
      </c>
      <c r="C80" s="2"/>
      <c r="D80" s="2" t="s">
        <v>243</v>
      </c>
      <c r="E80" s="2" t="s">
        <v>182</v>
      </c>
      <c r="F80" s="1">
        <v>1961</v>
      </c>
      <c r="G80" s="22">
        <v>0.02753472222222222</v>
      </c>
      <c r="H80" s="2"/>
      <c r="I80" s="2"/>
      <c r="J80" s="2"/>
      <c r="K80" s="2"/>
      <c r="L80" s="2"/>
      <c r="N80" s="6"/>
    </row>
    <row r="81" spans="1:14" s="27" customFormat="1" ht="15" customHeight="1">
      <c r="A81" s="1">
        <v>90</v>
      </c>
      <c r="B81" s="1" t="s">
        <v>298</v>
      </c>
      <c r="C81" s="1"/>
      <c r="D81" s="16" t="s">
        <v>200</v>
      </c>
      <c r="E81" s="28" t="s">
        <v>13</v>
      </c>
      <c r="F81" s="17">
        <v>1967</v>
      </c>
      <c r="G81" s="22">
        <v>0.027627314814814813</v>
      </c>
      <c r="H81" s="2"/>
      <c r="I81" s="2"/>
      <c r="J81" s="2"/>
      <c r="K81" s="2"/>
      <c r="L81" s="2"/>
      <c r="N81" s="6"/>
    </row>
    <row r="82" spans="1:14" s="27" customFormat="1" ht="15" customHeight="1">
      <c r="A82" s="1">
        <v>100</v>
      </c>
      <c r="B82" s="1" t="s">
        <v>299</v>
      </c>
      <c r="C82" s="2"/>
      <c r="D82" s="16" t="s">
        <v>183</v>
      </c>
      <c r="E82" s="16" t="s">
        <v>184</v>
      </c>
      <c r="F82" s="17">
        <v>1978</v>
      </c>
      <c r="G82" s="22">
        <v>0.027685185185185188</v>
      </c>
      <c r="H82" s="2"/>
      <c r="I82" s="2"/>
      <c r="J82" s="2"/>
      <c r="K82" s="2"/>
      <c r="L82" s="2"/>
      <c r="N82" s="6"/>
    </row>
    <row r="83" spans="1:14" s="27" customFormat="1" ht="15" customHeight="1">
      <c r="A83" s="1">
        <v>81</v>
      </c>
      <c r="B83" s="1" t="s">
        <v>300</v>
      </c>
      <c r="C83" s="2"/>
      <c r="D83" s="16" t="s">
        <v>222</v>
      </c>
      <c r="E83" s="16"/>
      <c r="F83" s="17">
        <v>1977</v>
      </c>
      <c r="G83" s="22">
        <v>0.027777777777777776</v>
      </c>
      <c r="H83" s="2"/>
      <c r="I83" s="2"/>
      <c r="J83" s="2"/>
      <c r="K83" s="2"/>
      <c r="L83" s="2"/>
      <c r="N83" s="6"/>
    </row>
    <row r="84" spans="1:14" s="27" customFormat="1" ht="15" customHeight="1">
      <c r="A84" s="1">
        <v>34</v>
      </c>
      <c r="B84" s="1" t="s">
        <v>301</v>
      </c>
      <c r="C84" s="2"/>
      <c r="D84" s="2" t="s">
        <v>193</v>
      </c>
      <c r="E84" s="2" t="s">
        <v>20</v>
      </c>
      <c r="F84" s="1">
        <v>1957</v>
      </c>
      <c r="G84" s="22">
        <v>0.02815972222222222</v>
      </c>
      <c r="H84" s="2"/>
      <c r="I84" s="2"/>
      <c r="J84" s="2"/>
      <c r="K84" s="2"/>
      <c r="L84" s="2"/>
      <c r="N84" s="6"/>
    </row>
    <row r="85" spans="1:14" s="27" customFormat="1" ht="15" customHeight="1">
      <c r="A85" s="1">
        <v>69</v>
      </c>
      <c r="B85" s="1" t="s">
        <v>302</v>
      </c>
      <c r="C85" s="19"/>
      <c r="D85" s="2" t="s">
        <v>232</v>
      </c>
      <c r="E85" s="29" t="s">
        <v>233</v>
      </c>
      <c r="F85" s="1">
        <v>1981</v>
      </c>
      <c r="G85" s="22">
        <v>0.028749999999999998</v>
      </c>
      <c r="H85" s="2"/>
      <c r="I85" s="2"/>
      <c r="J85" s="2"/>
      <c r="K85" s="2"/>
      <c r="L85" s="2"/>
      <c r="N85" s="6"/>
    </row>
    <row r="86" spans="1:14" s="27" customFormat="1" ht="15" customHeight="1">
      <c r="A86" s="1">
        <v>86</v>
      </c>
      <c r="B86" s="1" t="s">
        <v>303</v>
      </c>
      <c r="C86" s="2"/>
      <c r="D86" s="2" t="s">
        <v>223</v>
      </c>
      <c r="E86" s="2" t="s">
        <v>50</v>
      </c>
      <c r="F86" s="1">
        <v>1994</v>
      </c>
      <c r="G86" s="22">
        <v>0.02952546296296296</v>
      </c>
      <c r="H86" s="2"/>
      <c r="I86" s="2"/>
      <c r="J86" s="2"/>
      <c r="K86" s="2"/>
      <c r="L86" s="2"/>
      <c r="N86" s="6"/>
    </row>
    <row r="87" spans="1:14" s="27" customFormat="1" ht="15" customHeight="1">
      <c r="A87" s="1">
        <v>29</v>
      </c>
      <c r="B87" s="1" t="s">
        <v>304</v>
      </c>
      <c r="C87" s="2"/>
      <c r="D87" s="2" t="s">
        <v>96</v>
      </c>
      <c r="E87" s="2" t="s">
        <v>192</v>
      </c>
      <c r="F87" s="1">
        <v>1950</v>
      </c>
      <c r="G87" s="22">
        <v>0.032789351851851854</v>
      </c>
      <c r="H87" s="2"/>
      <c r="I87" s="2"/>
      <c r="J87" s="2"/>
      <c r="K87" s="2"/>
      <c r="L87" s="2"/>
      <c r="N87" s="6"/>
    </row>
    <row r="88" spans="1:14" s="27" customFormat="1" ht="15" customHeight="1">
      <c r="A88" s="1">
        <v>94</v>
      </c>
      <c r="B88" s="1" t="s">
        <v>305</v>
      </c>
      <c r="C88" s="1"/>
      <c r="D88" s="16" t="s">
        <v>112</v>
      </c>
      <c r="E88" s="28" t="s">
        <v>225</v>
      </c>
      <c r="F88" s="17">
        <v>1974</v>
      </c>
      <c r="G88" s="22">
        <v>0.03515046296296296</v>
      </c>
      <c r="H88" s="2"/>
      <c r="I88" s="2"/>
      <c r="J88" s="2"/>
      <c r="K88" s="2"/>
      <c r="L88" s="2"/>
      <c r="N88" s="6"/>
    </row>
    <row r="89" spans="1:14" s="27" customFormat="1" ht="15" customHeight="1">
      <c r="A89" s="1"/>
      <c r="B89" s="2"/>
      <c r="C89" s="2"/>
      <c r="D89" s="2"/>
      <c r="E89" s="1"/>
      <c r="F89" s="1"/>
      <c r="G89" s="22"/>
      <c r="H89" s="2"/>
      <c r="I89" s="2"/>
      <c r="J89" s="2"/>
      <c r="K89" s="2"/>
      <c r="L89" s="2"/>
      <c r="N89" s="6"/>
    </row>
    <row r="90" spans="1:7" ht="15" customHeight="1">
      <c r="A90" s="14"/>
      <c r="B90" s="13"/>
      <c r="C90" s="12"/>
      <c r="D90" s="14" t="s">
        <v>78</v>
      </c>
      <c r="E90" s="14" t="s">
        <v>246</v>
      </c>
      <c r="F90" s="14"/>
      <c r="G90" s="22"/>
    </row>
    <row r="91" spans="2:7" ht="15" customHeight="1">
      <c r="B91" s="13"/>
      <c r="C91" s="13"/>
      <c r="D91" s="12" t="s">
        <v>1</v>
      </c>
      <c r="E91" s="14" t="s">
        <v>0</v>
      </c>
      <c r="G91" s="22"/>
    </row>
    <row r="92" ht="13.5">
      <c r="G92" s="22"/>
    </row>
    <row r="93" ht="13.5">
      <c r="G93" s="22"/>
    </row>
  </sheetData>
  <sheetProtection/>
  <mergeCells count="3">
    <mergeCell ref="A1:G1"/>
    <mergeCell ref="A2:G2"/>
    <mergeCell ref="A3:G3"/>
  </mergeCells>
  <printOptions horizontalCentered="1"/>
  <pageMargins left="0.1968503937007874" right="0.1968503937007874" top="0.1968503937007874" bottom="0.1968503937007874" header="0.3937007874015748" footer="0.3937007874015748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zoomScale="115" zoomScaleNormal="115" zoomScalePageLayoutView="0" workbookViewId="0" topLeftCell="A1">
      <selection activeCell="D19" sqref="D19"/>
    </sheetView>
  </sheetViews>
  <sheetFormatPr defaultColWidth="9.375" defaultRowHeight="12.75"/>
  <cols>
    <col min="1" max="1" width="8.375" style="1" bestFit="1" customWidth="1"/>
    <col min="2" max="2" width="7.50390625" style="1" bestFit="1" customWidth="1"/>
    <col min="3" max="3" width="9.875" style="1" customWidth="1"/>
    <col min="4" max="4" width="29.00390625" style="2" customWidth="1"/>
    <col min="5" max="5" width="37.25390625" style="1" customWidth="1"/>
    <col min="6" max="6" width="9.125" style="1" customWidth="1"/>
    <col min="7" max="7" width="9.625" style="2" customWidth="1"/>
    <col min="8" max="8" width="17.50390625" style="2" hidden="1" customWidth="1"/>
    <col min="9" max="12" width="0" style="2" hidden="1" customWidth="1"/>
    <col min="13" max="13" width="9.375" style="2" customWidth="1"/>
    <col min="14" max="14" width="9.375" style="6" customWidth="1"/>
    <col min="15" max="16384" width="9.375" style="2" customWidth="1"/>
  </cols>
  <sheetData>
    <row r="1" spans="1:14" s="3" customFormat="1" ht="18.75" customHeight="1">
      <c r="A1" s="30" t="str">
        <f>kategorie!A1</f>
        <v>BĚH MĚSTSKÝM PARKEM - GANAJOVA STEZKA  -  21. ročník</v>
      </c>
      <c r="B1" s="31"/>
      <c r="C1" s="31"/>
      <c r="D1" s="31"/>
      <c r="E1" s="31"/>
      <c r="F1" s="31"/>
      <c r="G1" s="32"/>
      <c r="N1" s="4"/>
    </row>
    <row r="2" spans="1:14" s="3" customFormat="1" ht="18.75" customHeight="1">
      <c r="A2" s="37" t="str">
        <f>kategorie!A2</f>
        <v>Stříbro 22.2.2020, 5,4 km</v>
      </c>
      <c r="B2" s="38"/>
      <c r="C2" s="38"/>
      <c r="D2" s="38"/>
      <c r="E2" s="38"/>
      <c r="F2" s="38"/>
      <c r="G2" s="39"/>
      <c r="N2" s="4"/>
    </row>
    <row r="3" spans="1:14" s="3" customFormat="1" ht="18" thickBot="1">
      <c r="A3" s="33" t="str">
        <f>kategorie!A3</f>
        <v>Skorojasno, mírný vítr, teplota kolem 8 st.</v>
      </c>
      <c r="B3" s="34"/>
      <c r="C3" s="34"/>
      <c r="D3" s="34"/>
      <c r="E3" s="34"/>
      <c r="F3" s="34"/>
      <c r="G3" s="35"/>
      <c r="N3" s="4"/>
    </row>
    <row r="4" spans="1:7" ht="15" customHeight="1">
      <c r="A4" s="5"/>
      <c r="B4" s="5"/>
      <c r="C4" s="5"/>
      <c r="D4" s="5"/>
      <c r="E4" s="5"/>
      <c r="F4" s="5"/>
      <c r="G4" s="5"/>
    </row>
    <row r="5" spans="1:8" ht="15" customHeight="1">
      <c r="A5" s="36" t="s">
        <v>11</v>
      </c>
      <c r="B5" s="36"/>
      <c r="C5" s="36"/>
      <c r="D5" s="36"/>
      <c r="E5" s="36"/>
      <c r="F5" s="36"/>
      <c r="G5" s="36"/>
      <c r="H5" s="2" t="str">
        <f>"&lt;TR&gt;&lt;TD COLSPAN=7&gt;&lt;FONT SIZE=+1&gt;&lt;B&gt;&lt;BR&gt;"&amp;A5&amp;"&lt;/B&gt;&lt;/FONT&gt;"</f>
        <v>&lt;TR&gt;&lt;TD COLSPAN=7&gt;&lt;FONT SIZE=+1&gt;&lt;B&gt;&lt;BR&gt;CELKOVÉ POŘADÍ&lt;/B&gt;&lt;/FONT&gt;</v>
      </c>
    </row>
    <row r="6" spans="1:8" ht="15" customHeight="1">
      <c r="A6" s="7" t="s">
        <v>6</v>
      </c>
      <c r="B6" s="7" t="s">
        <v>7</v>
      </c>
      <c r="C6" s="7" t="s">
        <v>8</v>
      </c>
      <c r="D6" s="7" t="s">
        <v>3</v>
      </c>
      <c r="E6" s="7" t="s">
        <v>4</v>
      </c>
      <c r="F6" s="7" t="s">
        <v>2</v>
      </c>
      <c r="G6" s="7" t="s">
        <v>5</v>
      </c>
      <c r="H6" s="2" t="s">
        <v>9</v>
      </c>
    </row>
    <row r="7" spans="1:13" ht="15" customHeight="1">
      <c r="A7" s="25">
        <v>1</v>
      </c>
      <c r="B7" s="25" t="s">
        <v>133</v>
      </c>
      <c r="C7" s="25">
        <v>1</v>
      </c>
      <c r="D7" s="18" t="s">
        <v>71</v>
      </c>
      <c r="E7" s="18" t="s">
        <v>30</v>
      </c>
      <c r="F7" s="18">
        <v>1992</v>
      </c>
      <c r="G7" s="22">
        <v>0.013738425925925926</v>
      </c>
      <c r="M7" s="15"/>
    </row>
    <row r="8" spans="1:13" ht="15" customHeight="1">
      <c r="A8" s="25">
        <v>77</v>
      </c>
      <c r="B8" s="25" t="s">
        <v>139</v>
      </c>
      <c r="C8" s="25">
        <v>2</v>
      </c>
      <c r="D8" s="2" t="s">
        <v>88</v>
      </c>
      <c r="E8" s="18" t="s">
        <v>89</v>
      </c>
      <c r="F8" s="18">
        <v>1992</v>
      </c>
      <c r="G8" s="22">
        <v>0.014108796296296295</v>
      </c>
      <c r="M8" s="15"/>
    </row>
    <row r="9" spans="1:13" ht="15" customHeight="1">
      <c r="A9" s="25">
        <v>70</v>
      </c>
      <c r="B9" s="25" t="s">
        <v>140</v>
      </c>
      <c r="C9" s="25">
        <v>3</v>
      </c>
      <c r="D9" s="2" t="s">
        <v>82</v>
      </c>
      <c r="E9" s="18" t="s">
        <v>75</v>
      </c>
      <c r="F9" s="18">
        <v>1995</v>
      </c>
      <c r="G9" s="22">
        <v>0.014224537037037037</v>
      </c>
      <c r="M9" s="15"/>
    </row>
    <row r="10" spans="1:13" ht="15" customHeight="1">
      <c r="A10" s="25">
        <v>73</v>
      </c>
      <c r="B10" s="25" t="s">
        <v>141</v>
      </c>
      <c r="C10" s="25">
        <v>4</v>
      </c>
      <c r="D10" s="18" t="s">
        <v>60</v>
      </c>
      <c r="E10" s="18" t="s">
        <v>61</v>
      </c>
      <c r="F10" s="18">
        <v>1986</v>
      </c>
      <c r="G10" s="22">
        <v>0.014756944444444446</v>
      </c>
      <c r="M10" s="15"/>
    </row>
    <row r="11" spans="1:13" ht="15" customHeight="1">
      <c r="A11" s="25">
        <v>4</v>
      </c>
      <c r="B11" s="25" t="s">
        <v>133</v>
      </c>
      <c r="C11" s="25">
        <v>5</v>
      </c>
      <c r="D11" s="18" t="s">
        <v>15</v>
      </c>
      <c r="E11" s="18" t="s">
        <v>16</v>
      </c>
      <c r="F11" s="18">
        <v>1970</v>
      </c>
      <c r="G11" s="22">
        <v>0.015763888888888886</v>
      </c>
      <c r="M11" s="15"/>
    </row>
    <row r="12" spans="1:13" ht="15" customHeight="1">
      <c r="A12" s="25">
        <v>10</v>
      </c>
      <c r="B12" s="25" t="s">
        <v>142</v>
      </c>
      <c r="C12" s="25">
        <v>6</v>
      </c>
      <c r="D12" s="18" t="s">
        <v>56</v>
      </c>
      <c r="E12" s="18" t="s">
        <v>57</v>
      </c>
      <c r="F12" s="18">
        <v>1990</v>
      </c>
      <c r="G12" s="22">
        <v>0.01577546296296296</v>
      </c>
      <c r="M12" s="15"/>
    </row>
    <row r="13" spans="1:13" ht="15" customHeight="1">
      <c r="A13" s="25">
        <v>9</v>
      </c>
      <c r="B13" s="25" t="s">
        <v>143</v>
      </c>
      <c r="C13" s="25">
        <v>7</v>
      </c>
      <c r="D13" s="18" t="s">
        <v>48</v>
      </c>
      <c r="E13" s="18" t="s">
        <v>13</v>
      </c>
      <c r="F13" s="18">
        <v>1980</v>
      </c>
      <c r="G13" s="22">
        <v>0.015914351851851853</v>
      </c>
      <c r="M13" s="15"/>
    </row>
    <row r="14" spans="1:13" ht="15" customHeight="1">
      <c r="A14" s="25">
        <v>81</v>
      </c>
      <c r="B14" s="25" t="s">
        <v>144</v>
      </c>
      <c r="C14" s="25">
        <v>8</v>
      </c>
      <c r="D14" s="18" t="s">
        <v>80</v>
      </c>
      <c r="E14" s="18" t="s">
        <v>81</v>
      </c>
      <c r="F14" s="18">
        <v>1984</v>
      </c>
      <c r="G14" s="22">
        <v>0.015983796296296295</v>
      </c>
      <c r="M14" s="15"/>
    </row>
    <row r="15" spans="1:13" ht="15" customHeight="1">
      <c r="A15" s="25">
        <v>11</v>
      </c>
      <c r="B15" s="25" t="s">
        <v>145</v>
      </c>
      <c r="C15" s="25">
        <v>9</v>
      </c>
      <c r="D15" s="18" t="s">
        <v>70</v>
      </c>
      <c r="E15" s="18" t="s">
        <v>32</v>
      </c>
      <c r="F15" s="18">
        <v>2001</v>
      </c>
      <c r="G15" s="22">
        <v>0.016030092592592592</v>
      </c>
      <c r="M15" s="15"/>
    </row>
    <row r="16" spans="1:13" ht="15" customHeight="1">
      <c r="A16" s="25">
        <v>90</v>
      </c>
      <c r="B16" s="25" t="s">
        <v>139</v>
      </c>
      <c r="C16" s="25">
        <v>10</v>
      </c>
      <c r="D16" s="18" t="s">
        <v>76</v>
      </c>
      <c r="E16" s="18" t="s">
        <v>75</v>
      </c>
      <c r="F16" s="18">
        <v>1978</v>
      </c>
      <c r="G16" s="22">
        <v>0.01605324074074074</v>
      </c>
      <c r="M16" s="15"/>
    </row>
    <row r="17" spans="1:12" ht="15" customHeight="1">
      <c r="A17" s="25">
        <v>19</v>
      </c>
      <c r="B17" s="25" t="s">
        <v>135</v>
      </c>
      <c r="C17" s="25">
        <v>11</v>
      </c>
      <c r="D17" s="18" t="s">
        <v>74</v>
      </c>
      <c r="E17" s="18" t="s">
        <v>20</v>
      </c>
      <c r="F17" s="18">
        <v>1990</v>
      </c>
      <c r="G17" s="22">
        <v>0.016064814814814813</v>
      </c>
      <c r="H17" s="2" t="e">
        <f>"&lt;TR&gt;&lt;TD&gt;"&amp;A17&amp;"&lt;TD&gt;"&amp;TEXT(B17,"#.")&amp;"&lt;TD&gt;"&amp;#REF!&amp;"&lt;TD&gt;"&amp;#REF!&amp;"&lt;TD&gt;"&amp;#REF!&amp;"&lt;TD&gt;"&amp;TEXT(G17,"mm:ss")&amp;"&lt;TD&gt;"&amp;TEXT(#REF!,"#.")</f>
        <v>#REF!</v>
      </c>
      <c r="I17" s="2">
        <v>18</v>
      </c>
      <c r="J17" s="2">
        <v>6</v>
      </c>
      <c r="L17" s="2">
        <f>COUNTIF(G:G,G17)</f>
        <v>1</v>
      </c>
    </row>
    <row r="18" spans="1:7" ht="15" customHeight="1">
      <c r="A18" s="1">
        <v>103</v>
      </c>
      <c r="B18" s="25" t="s">
        <v>140</v>
      </c>
      <c r="C18" s="25">
        <v>12</v>
      </c>
      <c r="D18" s="2" t="s">
        <v>123</v>
      </c>
      <c r="E18" s="16" t="s">
        <v>124</v>
      </c>
      <c r="F18" s="2">
        <v>1977</v>
      </c>
      <c r="G18" s="22">
        <v>0.016122685185185184</v>
      </c>
    </row>
    <row r="19" spans="1:7" ht="15" customHeight="1">
      <c r="A19" s="25">
        <v>40</v>
      </c>
      <c r="B19" s="25" t="s">
        <v>134</v>
      </c>
      <c r="C19" s="25">
        <v>13</v>
      </c>
      <c r="D19" s="2" t="s">
        <v>91</v>
      </c>
      <c r="E19" s="18" t="s">
        <v>20</v>
      </c>
      <c r="F19" s="18">
        <v>1986</v>
      </c>
      <c r="G19" s="22">
        <v>0.016145833333333335</v>
      </c>
    </row>
    <row r="20" spans="1:7" ht="15" customHeight="1">
      <c r="A20" s="25">
        <v>5</v>
      </c>
      <c r="B20" s="25" t="s">
        <v>141</v>
      </c>
      <c r="C20" s="25">
        <v>14</v>
      </c>
      <c r="D20" s="18" t="s">
        <v>12</v>
      </c>
      <c r="E20" s="18" t="s">
        <v>13</v>
      </c>
      <c r="F20" s="18">
        <v>1972</v>
      </c>
      <c r="G20" s="22">
        <v>0.016180555555555556</v>
      </c>
    </row>
    <row r="21" spans="1:7" ht="15" customHeight="1">
      <c r="A21" s="25">
        <v>76</v>
      </c>
      <c r="B21" s="25" t="s">
        <v>133</v>
      </c>
      <c r="C21" s="25">
        <v>15</v>
      </c>
      <c r="D21" s="18" t="s">
        <v>17</v>
      </c>
      <c r="E21" s="18" t="s">
        <v>18</v>
      </c>
      <c r="F21" s="18">
        <v>1962</v>
      </c>
      <c r="G21" s="22">
        <v>0.016296296296296295</v>
      </c>
    </row>
    <row r="22" spans="1:7" ht="15" customHeight="1">
      <c r="A22" s="1">
        <v>71</v>
      </c>
      <c r="B22" s="8" t="s">
        <v>139</v>
      </c>
      <c r="C22" s="25">
        <v>16</v>
      </c>
      <c r="D22" s="16" t="s">
        <v>129</v>
      </c>
      <c r="E22" s="16" t="s">
        <v>83</v>
      </c>
      <c r="F22" s="16">
        <v>1969</v>
      </c>
      <c r="G22" s="22">
        <v>0.0169212962962963</v>
      </c>
    </row>
    <row r="23" spans="1:7" ht="15" customHeight="1">
      <c r="A23" s="25">
        <v>85</v>
      </c>
      <c r="B23" s="25" t="s">
        <v>142</v>
      </c>
      <c r="C23" s="25">
        <v>17</v>
      </c>
      <c r="D23" s="18" t="s">
        <v>45</v>
      </c>
      <c r="E23" s="18" t="s">
        <v>20</v>
      </c>
      <c r="F23" s="18">
        <v>1978</v>
      </c>
      <c r="G23" s="22">
        <v>0.017395833333333336</v>
      </c>
    </row>
    <row r="24" spans="1:7" ht="15" customHeight="1">
      <c r="A24" s="1">
        <v>84</v>
      </c>
      <c r="B24" s="25" t="s">
        <v>143</v>
      </c>
      <c r="C24" s="25">
        <v>18</v>
      </c>
      <c r="D24" s="2" t="s">
        <v>95</v>
      </c>
      <c r="E24" s="16" t="s">
        <v>94</v>
      </c>
      <c r="F24" s="2">
        <v>1972</v>
      </c>
      <c r="G24" s="22">
        <v>0.017499999999999998</v>
      </c>
    </row>
    <row r="25" spans="1:7" ht="15" customHeight="1">
      <c r="A25" s="25">
        <v>79</v>
      </c>
      <c r="B25" s="25" t="s">
        <v>136</v>
      </c>
      <c r="C25" s="25">
        <v>19</v>
      </c>
      <c r="D25" s="18" t="s">
        <v>58</v>
      </c>
      <c r="E25" s="18" t="s">
        <v>59</v>
      </c>
      <c r="F25" s="18">
        <v>1980</v>
      </c>
      <c r="G25" s="22">
        <v>0.01758101851851852</v>
      </c>
    </row>
    <row r="26" spans="1:7" ht="15" customHeight="1">
      <c r="A26" s="25">
        <v>3</v>
      </c>
      <c r="B26" s="25" t="s">
        <v>140</v>
      </c>
      <c r="C26" s="25">
        <v>20</v>
      </c>
      <c r="D26" s="18" t="s">
        <v>21</v>
      </c>
      <c r="E26" s="18" t="s">
        <v>13</v>
      </c>
      <c r="F26" s="18">
        <v>1962</v>
      </c>
      <c r="G26" s="22">
        <v>0.017731481481481483</v>
      </c>
    </row>
    <row r="27" spans="1:12" ht="15" customHeight="1">
      <c r="A27" s="25">
        <v>20</v>
      </c>
      <c r="B27" s="25" t="s">
        <v>146</v>
      </c>
      <c r="C27" s="25">
        <v>21</v>
      </c>
      <c r="D27" s="18" t="s">
        <v>69</v>
      </c>
      <c r="E27" s="18" t="s">
        <v>20</v>
      </c>
      <c r="F27" s="18">
        <v>1991</v>
      </c>
      <c r="G27" s="22">
        <v>0.017847222222222223</v>
      </c>
      <c r="H27" s="2" t="e">
        <f>"&lt;TR&gt;&lt;TD&gt;"&amp;A27&amp;"&lt;TD&gt;"&amp;TEXT(B27,"#.")&amp;"&lt;TD&gt;"&amp;#REF!&amp;"&lt;TD&gt;"&amp;D27&amp;"&lt;TD&gt;"&amp;E27&amp;"&lt;TD&gt;"&amp;TEXT(G27,"mm:ss")&amp;"&lt;TD&gt;"&amp;TEXT(#REF!,"#.")</f>
        <v>#REF!</v>
      </c>
      <c r="I27" s="2">
        <v>20</v>
      </c>
      <c r="J27" s="2">
        <v>20</v>
      </c>
      <c r="L27" s="2">
        <f>COUNTIF(G:G,G27)</f>
        <v>1</v>
      </c>
    </row>
    <row r="28" spans="1:12" ht="15" customHeight="1">
      <c r="A28" s="25">
        <v>37</v>
      </c>
      <c r="B28" s="25" t="s">
        <v>147</v>
      </c>
      <c r="C28" s="25">
        <v>22</v>
      </c>
      <c r="D28" s="18" t="s">
        <v>29</v>
      </c>
      <c r="E28" s="18" t="s">
        <v>30</v>
      </c>
      <c r="F28" s="18">
        <v>2002</v>
      </c>
      <c r="G28" s="22">
        <v>0.01806712962962963</v>
      </c>
      <c r="H28" s="2" t="e">
        <f>"&lt;TR&gt;&lt;TD&gt;"&amp;A28&amp;"&lt;TD&gt;"&amp;TEXT(B28,"#.")&amp;"&lt;TD&gt;"&amp;#REF!&amp;"&lt;TD&gt;"&amp;D28&amp;"&lt;TD&gt;"&amp;E28&amp;"&lt;TD&gt;"&amp;TEXT(G28,"mm:ss")&amp;"&lt;TD&gt;"&amp;TEXT(#REF!,"#.")</f>
        <v>#REF!</v>
      </c>
      <c r="I28" s="2">
        <v>21</v>
      </c>
      <c r="J28" s="2">
        <v>48</v>
      </c>
      <c r="L28" s="2">
        <f>COUNTIF(G:G,G28)</f>
        <v>1</v>
      </c>
    </row>
    <row r="29" spans="1:12" ht="15" customHeight="1">
      <c r="A29" s="1">
        <v>51</v>
      </c>
      <c r="B29" s="8" t="s">
        <v>141</v>
      </c>
      <c r="C29" s="25">
        <v>23</v>
      </c>
      <c r="D29" s="16" t="s">
        <v>122</v>
      </c>
      <c r="E29" s="16" t="s">
        <v>13</v>
      </c>
      <c r="F29" s="16">
        <v>1962</v>
      </c>
      <c r="G29" s="22">
        <v>0.018275462962962962</v>
      </c>
      <c r="H29" s="2" t="e">
        <f>"&lt;TR&gt;&lt;TD&gt;"&amp;A29&amp;"&lt;TD&gt;"&amp;TEXT(B29,"#.")&amp;"&lt;TD&gt;"&amp;#REF!&amp;"&lt;TD&gt;"&amp;D29&amp;"&lt;TD&gt;"&amp;E29&amp;"&lt;TD&gt;"&amp;TEXT(G29,"mm:ss")&amp;"&lt;TD&gt;"&amp;TEXT(#REF!,"#.")</f>
        <v>#REF!</v>
      </c>
      <c r="I29" s="2">
        <v>22</v>
      </c>
      <c r="J29" s="2">
        <v>23</v>
      </c>
      <c r="L29" s="2">
        <f>COUNTIF(G:G,G29)</f>
        <v>1</v>
      </c>
    </row>
    <row r="30" spans="1:12" ht="15" customHeight="1">
      <c r="A30" s="25">
        <v>64</v>
      </c>
      <c r="B30" s="25" t="s">
        <v>133</v>
      </c>
      <c r="C30" s="25">
        <v>24</v>
      </c>
      <c r="D30" s="18" t="s">
        <v>51</v>
      </c>
      <c r="E30" s="18" t="s">
        <v>52</v>
      </c>
      <c r="F30" s="18">
        <v>1992</v>
      </c>
      <c r="G30" s="22">
        <v>0.018425925925925925</v>
      </c>
      <c r="H30" s="2" t="e">
        <f>"&lt;TR&gt;&lt;TD&gt;"&amp;A30&amp;"&lt;TD&gt;"&amp;TEXT(B30,"#.")&amp;"&lt;TD&gt;"&amp;#REF!&amp;"&lt;TD&gt;"&amp;#REF!&amp;"&lt;TD&gt;"&amp;#REF!&amp;"&lt;TD&gt;"&amp;TEXT(G30,"mm:ss")&amp;"&lt;TD&gt;"&amp;TEXT(#REF!,"#.")</f>
        <v>#REF!</v>
      </c>
      <c r="I30" s="2">
        <v>19</v>
      </c>
      <c r="J30" s="2">
        <v>40</v>
      </c>
      <c r="L30" s="2">
        <f>COUNTIF(G:G,G30)</f>
        <v>1</v>
      </c>
    </row>
    <row r="31" spans="1:12" ht="15" customHeight="1">
      <c r="A31" s="25">
        <v>99</v>
      </c>
      <c r="B31" s="25" t="s">
        <v>148</v>
      </c>
      <c r="C31" s="25">
        <v>25</v>
      </c>
      <c r="D31" s="18" t="s">
        <v>36</v>
      </c>
      <c r="E31" s="18" t="s">
        <v>35</v>
      </c>
      <c r="F31" s="18">
        <v>1986</v>
      </c>
      <c r="G31" s="22">
        <v>0.018645833333333334</v>
      </c>
      <c r="H31" s="2" t="e">
        <f>"&lt;TR&gt;&lt;TD&gt;"&amp;A31&amp;"&lt;TD&gt;"&amp;TEXT(B31,"#.")&amp;"&lt;TD&gt;"&amp;#REF!&amp;"&lt;TD&gt;"&amp;#REF!&amp;"&lt;TD&gt;"&amp;#REF!&amp;"&lt;TD&gt;"&amp;TEXT(G31,"mm:ss")&amp;"&lt;TD&gt;"&amp;TEXT(#REF!,"#.")</f>
        <v>#REF!</v>
      </c>
      <c r="I31" s="2">
        <v>20</v>
      </c>
      <c r="J31" s="2">
        <v>41</v>
      </c>
      <c r="L31" s="2">
        <f>COUNTIF(G:G,G31)</f>
        <v>1</v>
      </c>
    </row>
    <row r="32" spans="1:7" ht="15" customHeight="1">
      <c r="A32" s="25">
        <v>8</v>
      </c>
      <c r="B32" s="25" t="s">
        <v>142</v>
      </c>
      <c r="C32" s="25">
        <v>26</v>
      </c>
      <c r="D32" s="18" t="s">
        <v>39</v>
      </c>
      <c r="E32" s="18" t="s">
        <v>20</v>
      </c>
      <c r="F32" s="18">
        <v>1961</v>
      </c>
      <c r="G32" s="22">
        <v>0.01869212962962963</v>
      </c>
    </row>
    <row r="33" spans="1:7" ht="15" customHeight="1">
      <c r="A33" s="1">
        <v>108</v>
      </c>
      <c r="B33" s="25" t="s">
        <v>144</v>
      </c>
      <c r="C33" s="25">
        <v>27</v>
      </c>
      <c r="D33" s="2" t="s">
        <v>118</v>
      </c>
      <c r="E33" s="16" t="s">
        <v>119</v>
      </c>
      <c r="F33" s="2">
        <v>1973</v>
      </c>
      <c r="G33" s="22">
        <v>0.018935185185185183</v>
      </c>
    </row>
    <row r="34" spans="1:12" ht="15" customHeight="1">
      <c r="A34" s="25">
        <v>23</v>
      </c>
      <c r="B34" s="25" t="s">
        <v>139</v>
      </c>
      <c r="C34" s="25">
        <v>28</v>
      </c>
      <c r="D34" s="18" t="s">
        <v>77</v>
      </c>
      <c r="E34" s="18" t="s">
        <v>13</v>
      </c>
      <c r="F34" s="18">
        <v>1985</v>
      </c>
      <c r="G34" s="22">
        <v>0.019074074074074073</v>
      </c>
      <c r="H34" s="2" t="e">
        <f>"&lt;TR&gt;&lt;TD&gt;"&amp;A34&amp;"&lt;TD&gt;"&amp;TEXT(B34,"#.")&amp;"&lt;TD&gt;"&amp;#REF!&amp;"&lt;TD&gt;"&amp;D34&amp;"&lt;TD&gt;"&amp;E34&amp;"&lt;TD&gt;"&amp;TEXT(G34,"mm:ss")&amp;"&lt;TD&gt;"&amp;TEXT(#REF!,"#.")</f>
        <v>#REF!</v>
      </c>
      <c r="I34" s="2">
        <v>22</v>
      </c>
      <c r="J34" s="2">
        <v>24</v>
      </c>
      <c r="L34" s="2">
        <f>COUNTIF(G:G,G34)</f>
        <v>1</v>
      </c>
    </row>
    <row r="35" spans="1:7" ht="15" customHeight="1">
      <c r="A35" s="25">
        <v>25</v>
      </c>
      <c r="B35" s="25" t="s">
        <v>145</v>
      </c>
      <c r="C35" s="25">
        <v>29</v>
      </c>
      <c r="D35" s="18" t="s">
        <v>29</v>
      </c>
      <c r="E35" s="18" t="s">
        <v>30</v>
      </c>
      <c r="F35" s="18">
        <v>1978</v>
      </c>
      <c r="G35" s="22">
        <v>0.01915509259259259</v>
      </c>
    </row>
    <row r="36" spans="1:12" ht="15" customHeight="1">
      <c r="A36" s="25">
        <v>106</v>
      </c>
      <c r="B36" s="25" t="s">
        <v>140</v>
      </c>
      <c r="C36" s="25">
        <v>30</v>
      </c>
      <c r="D36" s="18" t="s">
        <v>46</v>
      </c>
      <c r="E36" s="18" t="s">
        <v>47</v>
      </c>
      <c r="F36" s="18">
        <v>1984</v>
      </c>
      <c r="G36" s="22">
        <v>0.01934027777777778</v>
      </c>
      <c r="H36" s="2" t="e">
        <f>"&lt;TR&gt;&lt;TD&gt;"&amp;A36&amp;"&lt;TD&gt;"&amp;TEXT(B36,"#.")&amp;"&lt;TD&gt;"&amp;#REF!&amp;"&lt;TD&gt;"&amp;D36&amp;"&lt;TD&gt;"&amp;E36&amp;"&lt;TD&gt;"&amp;TEXT(G36,"mm:ss")&amp;"&lt;TD&gt;"&amp;TEXT(#REF!,"#.")</f>
        <v>#REF!</v>
      </c>
      <c r="I36" s="2">
        <v>21</v>
      </c>
      <c r="J36" s="2">
        <v>5</v>
      </c>
      <c r="L36" s="2">
        <f>COUNTIF(G:G,G36)</f>
        <v>1</v>
      </c>
    </row>
    <row r="37" spans="1:12" ht="15" customHeight="1">
      <c r="A37" s="25">
        <v>98</v>
      </c>
      <c r="B37" s="25" t="s">
        <v>149</v>
      </c>
      <c r="C37" s="25">
        <v>31</v>
      </c>
      <c r="D37" s="18" t="s">
        <v>34</v>
      </c>
      <c r="E37" s="18" t="s">
        <v>35</v>
      </c>
      <c r="F37" s="18">
        <v>1984</v>
      </c>
      <c r="G37" s="22">
        <v>0.019537037037037037</v>
      </c>
      <c r="H37" s="2" t="s">
        <v>10</v>
      </c>
      <c r="I37" s="2">
        <v>21</v>
      </c>
      <c r="J37" s="2">
        <v>56</v>
      </c>
      <c r="L37" s="2">
        <f>COUNTIF(G:G,G37)</f>
        <v>2</v>
      </c>
    </row>
    <row r="38" spans="1:12" ht="15" customHeight="1">
      <c r="A38" s="25">
        <v>83</v>
      </c>
      <c r="B38" s="25" t="s">
        <v>135</v>
      </c>
      <c r="C38" s="25">
        <v>32</v>
      </c>
      <c r="D38" s="18" t="s">
        <v>44</v>
      </c>
      <c r="E38" s="18" t="s">
        <v>43</v>
      </c>
      <c r="F38" s="18">
        <v>1976</v>
      </c>
      <c r="G38" s="22">
        <v>0.019537037037037037</v>
      </c>
      <c r="H38" s="2" t="e">
        <f>"&lt;TR&gt;&lt;TD&gt;"&amp;A38&amp;"&lt;TD&gt;"&amp;TEXT(B38,"#.")&amp;"&lt;TD&gt;"&amp;#REF!&amp;"&lt;TD&gt;"&amp;D38&amp;"&lt;TD&gt;"&amp;E38&amp;"&lt;TD&gt;"&amp;TEXT(G38,"mm:ss")&amp;"&lt;TD&gt;"&amp;TEXT(#REF!,"#.")</f>
        <v>#REF!</v>
      </c>
      <c r="I38" s="2">
        <v>23</v>
      </c>
      <c r="J38" s="2">
        <v>11</v>
      </c>
      <c r="L38" s="2">
        <f>COUNTIF(G:G,G38)</f>
        <v>2</v>
      </c>
    </row>
    <row r="39" spans="1:12" ht="15" customHeight="1">
      <c r="A39" s="25">
        <v>14</v>
      </c>
      <c r="B39" s="8" t="s">
        <v>143</v>
      </c>
      <c r="C39" s="25">
        <v>33</v>
      </c>
      <c r="D39" s="18" t="s">
        <v>65</v>
      </c>
      <c r="E39" s="18" t="s">
        <v>66</v>
      </c>
      <c r="F39" s="18">
        <v>1964</v>
      </c>
      <c r="G39" s="22">
        <v>0.01962962962962963</v>
      </c>
      <c r="H39" s="2" t="e">
        <f>"&lt;TR&gt;&lt;TD&gt;"&amp;A39&amp;"&lt;TD&gt;"&amp;TEXT(B39,"#.")&amp;"&lt;TD&gt;"&amp;#REF!&amp;"&lt;TD&gt;"&amp;#REF!&amp;"&lt;TD&gt;"&amp;#REF!&amp;"&lt;TD&gt;"&amp;TEXT(G39,"mm:ss")&amp;"&lt;TD&gt;"&amp;TEXT(#REF!,"#.")</f>
        <v>#REF!</v>
      </c>
      <c r="I39" s="2">
        <v>23</v>
      </c>
      <c r="J39" s="2">
        <v>14</v>
      </c>
      <c r="L39" s="2">
        <f>COUNTIF(G:G,G39)</f>
        <v>1</v>
      </c>
    </row>
    <row r="40" spans="1:7" ht="15" customHeight="1">
      <c r="A40" s="1">
        <v>80</v>
      </c>
      <c r="B40" s="25" t="s">
        <v>134</v>
      </c>
      <c r="C40" s="25">
        <v>34</v>
      </c>
      <c r="D40" s="2" t="s">
        <v>92</v>
      </c>
      <c r="E40" s="16" t="s">
        <v>93</v>
      </c>
      <c r="F40" s="2">
        <v>1978</v>
      </c>
      <c r="G40" s="22">
        <v>0.019710648148148147</v>
      </c>
    </row>
    <row r="41" spans="1:7" ht="15" customHeight="1">
      <c r="A41" s="1">
        <v>88</v>
      </c>
      <c r="B41" s="25" t="s">
        <v>136</v>
      </c>
      <c r="C41" s="25">
        <v>35</v>
      </c>
      <c r="D41" s="2" t="s">
        <v>98</v>
      </c>
      <c r="E41" s="16" t="s">
        <v>13</v>
      </c>
      <c r="F41" s="2">
        <v>1971</v>
      </c>
      <c r="G41" s="22">
        <v>0.019791666666666666</v>
      </c>
    </row>
    <row r="42" spans="1:7" ht="15" customHeight="1">
      <c r="A42" s="25">
        <v>7</v>
      </c>
      <c r="B42" s="25" t="s">
        <v>133</v>
      </c>
      <c r="C42" s="25">
        <v>36</v>
      </c>
      <c r="D42" s="18" t="s">
        <v>25</v>
      </c>
      <c r="E42" s="18" t="s">
        <v>26</v>
      </c>
      <c r="F42" s="18">
        <v>1958</v>
      </c>
      <c r="G42" s="22">
        <v>0.01982638888888889</v>
      </c>
    </row>
    <row r="43" spans="1:7" ht="15" customHeight="1">
      <c r="A43" s="25">
        <v>17</v>
      </c>
      <c r="B43" s="25" t="s">
        <v>144</v>
      </c>
      <c r="C43" s="25">
        <v>37</v>
      </c>
      <c r="D43" s="18" t="s">
        <v>68</v>
      </c>
      <c r="E43" s="18" t="s">
        <v>14</v>
      </c>
      <c r="F43" s="18">
        <v>1967</v>
      </c>
      <c r="G43" s="22">
        <v>0.01986111111111111</v>
      </c>
    </row>
    <row r="44" spans="1:7" ht="15" customHeight="1">
      <c r="A44" s="25">
        <v>13</v>
      </c>
      <c r="B44" s="25" t="s">
        <v>133</v>
      </c>
      <c r="C44" s="25">
        <v>38</v>
      </c>
      <c r="D44" s="18" t="s">
        <v>41</v>
      </c>
      <c r="E44" s="18" t="s">
        <v>13</v>
      </c>
      <c r="F44" s="18">
        <v>1978</v>
      </c>
      <c r="G44" s="22">
        <v>0.01994212962962963</v>
      </c>
    </row>
    <row r="45" spans="1:7" ht="15" customHeight="1">
      <c r="A45" s="1">
        <v>102</v>
      </c>
      <c r="B45" s="25" t="s">
        <v>146</v>
      </c>
      <c r="C45" s="25">
        <v>39</v>
      </c>
      <c r="D45" s="2" t="s">
        <v>125</v>
      </c>
      <c r="E45" s="16" t="s">
        <v>126</v>
      </c>
      <c r="F45" s="2">
        <v>1978</v>
      </c>
      <c r="G45" s="22">
        <v>0.020023148148148148</v>
      </c>
    </row>
    <row r="46" spans="1:7" ht="15" customHeight="1">
      <c r="A46" s="25">
        <v>18</v>
      </c>
      <c r="B46" s="25" t="s">
        <v>141</v>
      </c>
      <c r="C46" s="25">
        <v>40</v>
      </c>
      <c r="D46" s="18" t="s">
        <v>54</v>
      </c>
      <c r="E46" s="18" t="s">
        <v>55</v>
      </c>
      <c r="F46" s="18">
        <v>1989</v>
      </c>
      <c r="G46" s="22">
        <v>0.020046296296296295</v>
      </c>
    </row>
    <row r="47" spans="1:7" ht="15" customHeight="1">
      <c r="A47" s="1">
        <v>113</v>
      </c>
      <c r="B47" s="25" t="s">
        <v>150</v>
      </c>
      <c r="C47" s="25">
        <v>41</v>
      </c>
      <c r="D47" s="2" t="s">
        <v>128</v>
      </c>
      <c r="E47" s="2" t="s">
        <v>20</v>
      </c>
      <c r="F47" s="2">
        <v>2002</v>
      </c>
      <c r="G47" s="22">
        <v>0.020208333333333335</v>
      </c>
    </row>
    <row r="48" spans="1:7" ht="15" customHeight="1">
      <c r="A48" s="25">
        <v>100</v>
      </c>
      <c r="B48" s="25" t="s">
        <v>147</v>
      </c>
      <c r="C48" s="25">
        <v>42</v>
      </c>
      <c r="D48" s="18" t="s">
        <v>37</v>
      </c>
      <c r="E48" s="18" t="s">
        <v>20</v>
      </c>
      <c r="F48" s="18">
        <v>1973</v>
      </c>
      <c r="G48" s="22">
        <v>0.02025462962962963</v>
      </c>
    </row>
    <row r="49" spans="1:7" ht="15" customHeight="1">
      <c r="A49" s="1">
        <v>86</v>
      </c>
      <c r="B49" s="25" t="s">
        <v>142</v>
      </c>
      <c r="C49" s="25">
        <v>43</v>
      </c>
      <c r="D49" s="16" t="s">
        <v>131</v>
      </c>
      <c r="E49" s="16" t="s">
        <v>30</v>
      </c>
      <c r="F49" s="16">
        <v>2003</v>
      </c>
      <c r="G49" s="22">
        <v>0.020358796296296295</v>
      </c>
    </row>
    <row r="50" spans="1:7" ht="15" customHeight="1">
      <c r="A50" s="1">
        <v>74</v>
      </c>
      <c r="B50" s="25" t="s">
        <v>143</v>
      </c>
      <c r="C50" s="25">
        <v>44</v>
      </c>
      <c r="D50" s="16" t="s">
        <v>85</v>
      </c>
      <c r="E50" s="16" t="s">
        <v>30</v>
      </c>
      <c r="F50" s="16">
        <v>2002</v>
      </c>
      <c r="G50" s="22">
        <v>0.02045138888888889</v>
      </c>
    </row>
    <row r="51" spans="1:12" ht="15" customHeight="1">
      <c r="A51" s="1">
        <v>75</v>
      </c>
      <c r="B51" s="8" t="s">
        <v>139</v>
      </c>
      <c r="C51" s="25">
        <v>45</v>
      </c>
      <c r="D51" s="16" t="s">
        <v>86</v>
      </c>
      <c r="E51" s="16" t="s">
        <v>87</v>
      </c>
      <c r="F51" s="16">
        <v>1950</v>
      </c>
      <c r="G51" s="22">
        <v>0.020613425925925927</v>
      </c>
      <c r="H51" s="2" t="e">
        <f>"&lt;TR&gt;&lt;TD&gt;"&amp;A51&amp;"&lt;TD&gt;"&amp;TEXT(B51,"#.")&amp;"&lt;TD&gt;"&amp;#REF!&amp;"&lt;TD&gt;"&amp;D51&amp;"&lt;TD&gt;"&amp;E51&amp;"&lt;TD&gt;"&amp;TEXT(G51,"mm:ss")&amp;"&lt;TD&gt;"&amp;TEXT(#REF!,"#.")</f>
        <v>#REF!</v>
      </c>
      <c r="I51" s="2">
        <v>23</v>
      </c>
      <c r="J51" s="2">
        <v>43</v>
      </c>
      <c r="L51" s="2">
        <f>COUNTIF(G:G,G51)</f>
        <v>1</v>
      </c>
    </row>
    <row r="52" spans="1:7" ht="15" customHeight="1">
      <c r="A52" s="25">
        <v>93</v>
      </c>
      <c r="B52" s="25" t="s">
        <v>151</v>
      </c>
      <c r="C52" s="25">
        <v>46</v>
      </c>
      <c r="D52" s="2" t="s">
        <v>117</v>
      </c>
      <c r="E52" s="18" t="s">
        <v>101</v>
      </c>
      <c r="F52" s="18">
        <v>1980</v>
      </c>
      <c r="G52" s="22">
        <v>0.020972222222222222</v>
      </c>
    </row>
    <row r="53" spans="1:7" ht="15" customHeight="1">
      <c r="A53" s="25">
        <v>15</v>
      </c>
      <c r="B53" s="25" t="s">
        <v>140</v>
      </c>
      <c r="C53" s="25">
        <v>47</v>
      </c>
      <c r="D53" s="18" t="s">
        <v>33</v>
      </c>
      <c r="E53" s="18" t="s">
        <v>13</v>
      </c>
      <c r="F53" s="18">
        <v>1954</v>
      </c>
      <c r="G53" s="22">
        <v>0.0212962962962963</v>
      </c>
    </row>
    <row r="54" spans="1:7" ht="15" customHeight="1">
      <c r="A54" s="1">
        <v>78</v>
      </c>
      <c r="B54" s="8" t="s">
        <v>145</v>
      </c>
      <c r="C54" s="25">
        <v>48</v>
      </c>
      <c r="D54" s="16" t="s">
        <v>90</v>
      </c>
      <c r="E54" s="16" t="s">
        <v>13</v>
      </c>
      <c r="F54" s="16">
        <v>1968</v>
      </c>
      <c r="G54" s="22">
        <v>0.021342592592592594</v>
      </c>
    </row>
    <row r="55" spans="1:7" ht="15" customHeight="1">
      <c r="A55" s="25">
        <v>61</v>
      </c>
      <c r="B55" s="25" t="s">
        <v>152</v>
      </c>
      <c r="C55" s="25">
        <v>49</v>
      </c>
      <c r="D55" s="18" t="s">
        <v>24</v>
      </c>
      <c r="E55" s="18" t="s">
        <v>20</v>
      </c>
      <c r="F55" s="18">
        <v>1988</v>
      </c>
      <c r="G55" s="22">
        <v>0.021493055555555557</v>
      </c>
    </row>
    <row r="56" spans="1:7" ht="15" customHeight="1">
      <c r="A56" s="25">
        <v>55</v>
      </c>
      <c r="B56" s="25" t="s">
        <v>137</v>
      </c>
      <c r="C56" s="25">
        <v>50</v>
      </c>
      <c r="D56" s="18" t="s">
        <v>23</v>
      </c>
      <c r="E56" s="18" t="s">
        <v>13</v>
      </c>
      <c r="F56" s="18">
        <v>1985</v>
      </c>
      <c r="G56" s="22">
        <v>0.02162037037037037</v>
      </c>
    </row>
    <row r="57" spans="1:7" ht="15" customHeight="1">
      <c r="A57" s="1">
        <v>35</v>
      </c>
      <c r="B57" s="25" t="s">
        <v>135</v>
      </c>
      <c r="C57" s="25">
        <v>51</v>
      </c>
      <c r="D57" s="16" t="s">
        <v>114</v>
      </c>
      <c r="E57" s="16" t="s">
        <v>72</v>
      </c>
      <c r="F57" s="16">
        <v>1960</v>
      </c>
      <c r="G57" s="22">
        <v>0.0218287037037037</v>
      </c>
    </row>
    <row r="58" spans="1:7" ht="15" customHeight="1">
      <c r="A58" s="25">
        <v>111</v>
      </c>
      <c r="B58" s="8" t="s">
        <v>134</v>
      </c>
      <c r="C58" s="25">
        <v>52</v>
      </c>
      <c r="D58" s="18" t="s">
        <v>22</v>
      </c>
      <c r="E58" s="18" t="s">
        <v>13</v>
      </c>
      <c r="F58" s="18">
        <v>1968</v>
      </c>
      <c r="G58" s="22">
        <v>0.021840277777777778</v>
      </c>
    </row>
    <row r="59" spans="1:7" ht="15" customHeight="1">
      <c r="A59" s="1">
        <v>112</v>
      </c>
      <c r="B59" s="25" t="s">
        <v>138</v>
      </c>
      <c r="C59" s="25">
        <v>53</v>
      </c>
      <c r="D59" s="2" t="s">
        <v>120</v>
      </c>
      <c r="E59" s="2" t="s">
        <v>20</v>
      </c>
      <c r="F59" s="2">
        <v>2001</v>
      </c>
      <c r="G59" s="22">
        <v>0.021921296296296296</v>
      </c>
    </row>
    <row r="60" spans="1:7" ht="15" customHeight="1">
      <c r="A60" s="1">
        <v>27</v>
      </c>
      <c r="B60" s="8" t="s">
        <v>139</v>
      </c>
      <c r="C60" s="25">
        <v>54</v>
      </c>
      <c r="D60" s="16" t="s">
        <v>106</v>
      </c>
      <c r="E60" s="16" t="s">
        <v>107</v>
      </c>
      <c r="F60" s="16">
        <v>1977</v>
      </c>
      <c r="G60" s="22">
        <v>0.021921296296296296</v>
      </c>
    </row>
    <row r="61" spans="1:12" ht="15" customHeight="1">
      <c r="A61" s="1">
        <v>107</v>
      </c>
      <c r="B61" s="25" t="s">
        <v>140</v>
      </c>
      <c r="C61" s="25">
        <v>55</v>
      </c>
      <c r="D61" s="16" t="s">
        <v>108</v>
      </c>
      <c r="E61" s="16" t="s">
        <v>109</v>
      </c>
      <c r="F61" s="16">
        <v>1975</v>
      </c>
      <c r="G61" s="22">
        <v>0.022060185185185183</v>
      </c>
      <c r="H61" s="2" t="e">
        <f>"&lt;TR&gt;&lt;TD&gt;"&amp;A61&amp;"&lt;TD&gt;"&amp;TEXT(B61,"#.")&amp;"&lt;TD&gt;"&amp;#REF!&amp;"&lt;TD&gt;"&amp;D61&amp;"&lt;TD&gt;"&amp;E61&amp;"&lt;TD&gt;"&amp;TEXT(G61,"mm:ss")&amp;"&lt;TD&gt;"&amp;TEXT(#REF!,"#.")</f>
        <v>#REF!</v>
      </c>
      <c r="I61" s="2">
        <v>23</v>
      </c>
      <c r="J61" s="2">
        <v>50</v>
      </c>
      <c r="L61" s="2">
        <f>COUNTIF(G:G,G61)</f>
        <v>1</v>
      </c>
    </row>
    <row r="62" spans="1:7" ht="15" customHeight="1">
      <c r="A62" s="25">
        <v>38</v>
      </c>
      <c r="B62" s="25" t="s">
        <v>136</v>
      </c>
      <c r="C62" s="25">
        <v>56</v>
      </c>
      <c r="D62" s="18" t="s">
        <v>67</v>
      </c>
      <c r="E62" s="18" t="s">
        <v>13</v>
      </c>
      <c r="F62" s="18">
        <v>1965</v>
      </c>
      <c r="G62" s="22">
        <v>0.02207175925925926</v>
      </c>
    </row>
    <row r="63" spans="1:7" ht="15" customHeight="1">
      <c r="A63" s="25">
        <v>101</v>
      </c>
      <c r="B63" s="25" t="s">
        <v>144</v>
      </c>
      <c r="C63" s="25">
        <v>57</v>
      </c>
      <c r="D63" s="18" t="s">
        <v>38</v>
      </c>
      <c r="E63" s="18" t="s">
        <v>20</v>
      </c>
      <c r="F63" s="18">
        <v>1981</v>
      </c>
      <c r="G63" s="22">
        <v>0.02241898148148148</v>
      </c>
    </row>
    <row r="64" spans="1:7" ht="15" customHeight="1">
      <c r="A64" s="25">
        <v>21</v>
      </c>
      <c r="B64" s="25" t="s">
        <v>148</v>
      </c>
      <c r="C64" s="25">
        <v>58</v>
      </c>
      <c r="D64" s="18" t="s">
        <v>53</v>
      </c>
      <c r="E64" s="18" t="s">
        <v>13</v>
      </c>
      <c r="F64" s="18">
        <v>1974</v>
      </c>
      <c r="G64" s="22">
        <v>0.0227662037037037</v>
      </c>
    </row>
    <row r="65" spans="1:7" ht="15" customHeight="1">
      <c r="A65" s="1">
        <v>92</v>
      </c>
      <c r="B65" s="25" t="s">
        <v>149</v>
      </c>
      <c r="C65" s="25">
        <v>59</v>
      </c>
      <c r="D65" s="2" t="s">
        <v>156</v>
      </c>
      <c r="E65" s="16" t="s">
        <v>100</v>
      </c>
      <c r="F65" s="2">
        <v>1972</v>
      </c>
      <c r="G65" s="22">
        <v>0.022824074074074076</v>
      </c>
    </row>
    <row r="66" spans="1:7" ht="15" customHeight="1">
      <c r="A66" s="25">
        <v>50</v>
      </c>
      <c r="B66" s="25" t="s">
        <v>153</v>
      </c>
      <c r="C66" s="25">
        <v>60</v>
      </c>
      <c r="D66" s="18" t="s">
        <v>49</v>
      </c>
      <c r="E66" s="18" t="s">
        <v>50</v>
      </c>
      <c r="F66" s="18">
        <v>1984</v>
      </c>
      <c r="G66" s="22">
        <v>0.02318287037037037</v>
      </c>
    </row>
    <row r="67" spans="1:7" ht="15" customHeight="1">
      <c r="A67" s="25">
        <v>53</v>
      </c>
      <c r="B67" s="25" t="s">
        <v>150</v>
      </c>
      <c r="C67" s="25">
        <v>61</v>
      </c>
      <c r="D67" s="18" t="s">
        <v>19</v>
      </c>
      <c r="E67" s="18" t="s">
        <v>20</v>
      </c>
      <c r="F67" s="18">
        <v>1976</v>
      </c>
      <c r="G67" s="22">
        <v>0.023506944444444445</v>
      </c>
    </row>
    <row r="68" spans="1:7" ht="15" customHeight="1">
      <c r="A68" s="1">
        <v>62</v>
      </c>
      <c r="B68" s="25" t="s">
        <v>154</v>
      </c>
      <c r="C68" s="25">
        <v>62</v>
      </c>
      <c r="D68" s="2" t="s">
        <v>116</v>
      </c>
      <c r="E68" s="16" t="s">
        <v>50</v>
      </c>
      <c r="F68" s="2">
        <v>1989</v>
      </c>
      <c r="G68" s="22">
        <v>0.02383101851851852</v>
      </c>
    </row>
    <row r="69" spans="1:7" ht="15" customHeight="1">
      <c r="A69" s="1">
        <v>109</v>
      </c>
      <c r="B69" s="25" t="s">
        <v>145</v>
      </c>
      <c r="C69" s="25">
        <v>63</v>
      </c>
      <c r="D69" s="16" t="s">
        <v>111</v>
      </c>
      <c r="E69" s="16" t="s">
        <v>50</v>
      </c>
      <c r="F69" s="16">
        <v>1993</v>
      </c>
      <c r="G69" s="22">
        <v>0.02383101851851852</v>
      </c>
    </row>
    <row r="70" spans="1:7" ht="15" customHeight="1">
      <c r="A70" s="25">
        <v>42</v>
      </c>
      <c r="B70" s="8" t="s">
        <v>146</v>
      </c>
      <c r="C70" s="25">
        <v>64</v>
      </c>
      <c r="D70" s="18" t="s">
        <v>73</v>
      </c>
      <c r="E70" s="18" t="s">
        <v>13</v>
      </c>
      <c r="F70" s="18">
        <v>1962</v>
      </c>
      <c r="G70" s="22">
        <v>0.02414351851851852</v>
      </c>
    </row>
    <row r="71" spans="1:7" ht="15" customHeight="1">
      <c r="A71" s="25">
        <v>89</v>
      </c>
      <c r="B71" s="25" t="s">
        <v>133</v>
      </c>
      <c r="C71" s="25">
        <v>65</v>
      </c>
      <c r="D71" s="18" t="s">
        <v>62</v>
      </c>
      <c r="E71" s="18" t="s">
        <v>63</v>
      </c>
      <c r="F71" s="18">
        <v>1945</v>
      </c>
      <c r="G71" s="22">
        <v>0.024224537037037034</v>
      </c>
    </row>
    <row r="72" spans="1:7" ht="15" customHeight="1">
      <c r="A72" s="1">
        <v>29</v>
      </c>
      <c r="B72" s="25" t="s">
        <v>155</v>
      </c>
      <c r="C72" s="25">
        <v>66</v>
      </c>
      <c r="D72" s="2" t="s">
        <v>121</v>
      </c>
      <c r="E72" s="2" t="s">
        <v>13</v>
      </c>
      <c r="F72" s="2">
        <v>1994</v>
      </c>
      <c r="G72" s="22">
        <v>0.024467592592592593</v>
      </c>
    </row>
    <row r="73" spans="1:7" ht="12.75">
      <c r="A73" s="25">
        <v>82</v>
      </c>
      <c r="B73" s="25" t="s">
        <v>135</v>
      </c>
      <c r="C73" s="25">
        <v>67</v>
      </c>
      <c r="D73" s="18" t="s">
        <v>42</v>
      </c>
      <c r="E73" s="18" t="s">
        <v>43</v>
      </c>
      <c r="F73" s="18">
        <v>1981</v>
      </c>
      <c r="G73" s="22">
        <v>0.02449074074074074</v>
      </c>
    </row>
    <row r="74" spans="1:7" ht="12.75">
      <c r="A74" s="25">
        <v>91</v>
      </c>
      <c r="B74" s="25" t="s">
        <v>147</v>
      </c>
      <c r="C74" s="25">
        <v>68</v>
      </c>
      <c r="D74" s="18" t="s">
        <v>79</v>
      </c>
      <c r="E74" s="18" t="s">
        <v>13</v>
      </c>
      <c r="F74" s="18">
        <v>1965</v>
      </c>
      <c r="G74" s="22">
        <v>0.024641203703703703</v>
      </c>
    </row>
    <row r="75" spans="1:7" ht="12.75">
      <c r="A75" s="25">
        <v>54</v>
      </c>
      <c r="B75" s="8" t="s">
        <v>141</v>
      </c>
      <c r="C75" s="25">
        <v>69</v>
      </c>
      <c r="D75" s="18" t="s">
        <v>40</v>
      </c>
      <c r="E75" s="18" t="s">
        <v>13</v>
      </c>
      <c r="F75" s="18">
        <v>1975</v>
      </c>
      <c r="G75" s="22">
        <v>0.024710648148148148</v>
      </c>
    </row>
    <row r="76" spans="1:7" ht="12.75">
      <c r="A76" s="1">
        <v>96</v>
      </c>
      <c r="B76" s="25" t="s">
        <v>134</v>
      </c>
      <c r="C76" s="25">
        <v>70</v>
      </c>
      <c r="D76" s="16" t="s">
        <v>103</v>
      </c>
      <c r="E76" s="16" t="s">
        <v>104</v>
      </c>
      <c r="F76" s="16">
        <v>1984</v>
      </c>
      <c r="G76" s="22">
        <v>0.024918981481481483</v>
      </c>
    </row>
    <row r="77" spans="1:7" ht="12.75">
      <c r="A77" s="1">
        <v>94</v>
      </c>
      <c r="B77" s="25" t="s">
        <v>142</v>
      </c>
      <c r="C77" s="25">
        <v>71</v>
      </c>
      <c r="D77" s="16" t="s">
        <v>102</v>
      </c>
      <c r="E77" s="16" t="s">
        <v>101</v>
      </c>
      <c r="F77" s="16">
        <v>1977</v>
      </c>
      <c r="G77" s="22">
        <v>0.02496527777777778</v>
      </c>
    </row>
    <row r="78" spans="1:7" ht="12.75">
      <c r="A78" s="1">
        <v>104</v>
      </c>
      <c r="B78" s="25" t="s">
        <v>136</v>
      </c>
      <c r="C78" s="25">
        <v>72</v>
      </c>
      <c r="D78" s="16" t="s">
        <v>132</v>
      </c>
      <c r="E78" s="16" t="s">
        <v>105</v>
      </c>
      <c r="F78" s="16">
        <v>1981</v>
      </c>
      <c r="G78" s="22">
        <v>0.02568287037037037</v>
      </c>
    </row>
    <row r="79" spans="1:7" ht="12.75">
      <c r="A79" s="1">
        <v>105</v>
      </c>
      <c r="B79" s="8" t="s">
        <v>143</v>
      </c>
      <c r="C79" s="25">
        <v>73</v>
      </c>
      <c r="D79" s="16" t="s">
        <v>127</v>
      </c>
      <c r="E79" s="16"/>
      <c r="F79" s="16">
        <v>1979</v>
      </c>
      <c r="G79" s="22">
        <v>0.02568287037037037</v>
      </c>
    </row>
    <row r="80" spans="1:7" ht="12.75">
      <c r="A80" s="25">
        <v>95</v>
      </c>
      <c r="B80" s="25" t="s">
        <v>146</v>
      </c>
      <c r="C80" s="25">
        <v>74</v>
      </c>
      <c r="D80" s="18" t="s">
        <v>130</v>
      </c>
      <c r="E80" s="18" t="s">
        <v>30</v>
      </c>
      <c r="F80" s="18">
        <v>2007</v>
      </c>
      <c r="G80" s="22">
        <v>0.027245370370370368</v>
      </c>
    </row>
    <row r="81" spans="1:7" ht="12.75">
      <c r="A81" s="25">
        <v>41</v>
      </c>
      <c r="B81" s="25" t="s">
        <v>146</v>
      </c>
      <c r="C81" s="25">
        <v>75</v>
      </c>
      <c r="D81" s="24" t="s">
        <v>31</v>
      </c>
      <c r="E81" s="24" t="s">
        <v>30</v>
      </c>
      <c r="F81" s="24">
        <v>1980</v>
      </c>
      <c r="G81" s="22">
        <v>0.027245370370370368</v>
      </c>
    </row>
    <row r="82" spans="1:7" ht="12.75">
      <c r="A82" s="25">
        <v>97</v>
      </c>
      <c r="B82" s="25" t="s">
        <v>144</v>
      </c>
      <c r="C82" s="25">
        <v>76</v>
      </c>
      <c r="D82" s="18" t="s">
        <v>64</v>
      </c>
      <c r="E82" s="18" t="s">
        <v>72</v>
      </c>
      <c r="F82" s="18">
        <v>1970</v>
      </c>
      <c r="G82" s="22">
        <v>0.02773148148148148</v>
      </c>
    </row>
    <row r="83" spans="1:7" ht="12.75">
      <c r="A83" s="1">
        <v>72</v>
      </c>
      <c r="B83" s="25" t="s">
        <v>148</v>
      </c>
      <c r="C83" s="25">
        <v>77</v>
      </c>
      <c r="D83" s="16" t="s">
        <v>84</v>
      </c>
      <c r="E83" s="16" t="s">
        <v>20</v>
      </c>
      <c r="F83" s="16">
        <v>1984</v>
      </c>
      <c r="G83" s="22">
        <v>0.028738425925925928</v>
      </c>
    </row>
    <row r="84" spans="1:7" ht="12.75">
      <c r="A84" s="1">
        <v>46</v>
      </c>
      <c r="B84" s="8" t="s">
        <v>141</v>
      </c>
      <c r="C84" s="25">
        <v>78</v>
      </c>
      <c r="D84" s="16" t="s">
        <v>96</v>
      </c>
      <c r="E84" s="16" t="s">
        <v>97</v>
      </c>
      <c r="F84" s="16">
        <v>1950</v>
      </c>
      <c r="G84" s="22">
        <v>0.028865740740740744</v>
      </c>
    </row>
    <row r="85" spans="1:7" ht="12.75">
      <c r="A85" s="1">
        <v>49</v>
      </c>
      <c r="B85" s="25" t="s">
        <v>149</v>
      </c>
      <c r="C85" s="25">
        <v>79</v>
      </c>
      <c r="D85" s="16" t="s">
        <v>115</v>
      </c>
      <c r="E85" s="16"/>
      <c r="F85" s="16">
        <v>1998</v>
      </c>
      <c r="G85" s="22">
        <v>0.02990740740740741</v>
      </c>
    </row>
    <row r="86" spans="1:7" ht="12.75">
      <c r="A86" s="25">
        <v>36</v>
      </c>
      <c r="B86" s="25" t="s">
        <v>139</v>
      </c>
      <c r="C86" s="25">
        <v>80</v>
      </c>
      <c r="D86" s="18" t="s">
        <v>27</v>
      </c>
      <c r="E86" s="18" t="s">
        <v>28</v>
      </c>
      <c r="F86" s="18">
        <v>1940</v>
      </c>
      <c r="G86" s="22">
        <v>0.031064814814814812</v>
      </c>
    </row>
    <row r="87" spans="1:7" ht="12.75">
      <c r="A87" s="10">
        <v>87</v>
      </c>
      <c r="B87" s="10" t="s">
        <v>133</v>
      </c>
      <c r="C87" s="25">
        <v>81</v>
      </c>
      <c r="D87" s="16" t="s">
        <v>99</v>
      </c>
      <c r="E87" s="16" t="s">
        <v>13</v>
      </c>
      <c r="F87" s="16">
        <v>1965</v>
      </c>
      <c r="G87" s="22">
        <v>0.03247685185185185</v>
      </c>
    </row>
    <row r="88" spans="1:7" ht="12.75">
      <c r="A88" s="1">
        <v>110</v>
      </c>
      <c r="B88" s="8" t="s">
        <v>145</v>
      </c>
      <c r="C88" s="25">
        <v>82</v>
      </c>
      <c r="D88" s="16" t="s">
        <v>112</v>
      </c>
      <c r="E88" s="16" t="s">
        <v>113</v>
      </c>
      <c r="F88" s="16">
        <v>1974</v>
      </c>
      <c r="G88" s="22">
        <v>0.03274305555555555</v>
      </c>
    </row>
    <row r="89" spans="1:7" ht="12.75">
      <c r="A89" s="10">
        <v>52</v>
      </c>
      <c r="B89" s="10" t="s">
        <v>140</v>
      </c>
      <c r="C89" s="25">
        <v>83</v>
      </c>
      <c r="D89" s="16" t="s">
        <v>110</v>
      </c>
      <c r="E89" s="16" t="s">
        <v>13</v>
      </c>
      <c r="F89" s="16">
        <v>1943</v>
      </c>
      <c r="G89" s="22">
        <v>0.0350462962962963</v>
      </c>
    </row>
  </sheetData>
  <sheetProtection/>
  <mergeCells count="4">
    <mergeCell ref="A1:G1"/>
    <mergeCell ref="A2:G2"/>
    <mergeCell ref="A3:G3"/>
    <mergeCell ref="A5:G5"/>
  </mergeCells>
  <printOptions horizontalCentered="1"/>
  <pageMargins left="0.1968503937007874" right="0.1968503937007874" top="0.1968503937007874" bottom="0.1968503937007874" header="0.3937007874015748" footer="0.3937007874015748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Ganaj</dc:creator>
  <cp:keywords/>
  <dc:description/>
  <cp:lastModifiedBy>Jiri Travnicek</cp:lastModifiedBy>
  <cp:lastPrinted>2020-02-22T16:46:12Z</cp:lastPrinted>
  <dcterms:created xsi:type="dcterms:W3CDTF">2001-02-17T11:08:09Z</dcterms:created>
  <dcterms:modified xsi:type="dcterms:W3CDTF">2020-02-22T16:47:04Z</dcterms:modified>
  <cp:category/>
  <cp:version/>
  <cp:contentType/>
  <cp:contentStatus/>
</cp:coreProperties>
</file>